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epis_11_3_19\Documents\PODJETJA POSREDNISTVO\MONG\RAZPIS 2019\RAZPIS\VPRAŠANJA\"/>
    </mc:Choice>
  </mc:AlternateContent>
  <xr:revisionPtr revIDLastSave="0" documentId="8_{9D629FD6-B118-4931-9ACB-1656F76CAFD0}" xr6:coauthVersionLast="43" xr6:coauthVersionMax="43" xr10:uidLastSave="{00000000-0000-0000-0000-000000000000}"/>
  <bookViews>
    <workbookView xWindow="-108" yWindow="-108" windowWidth="23256" windowHeight="12576" xr2:uid="{2789ABE2-06BD-4342-9CFD-1E370CC79CD5}"/>
  </bookViews>
  <sheets>
    <sheet name="KNJIŽNICA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I6" i="1"/>
  <c r="G6" i="1"/>
  <c r="F6" i="1"/>
  <c r="D6" i="1" s="1"/>
</calcChain>
</file>

<file path=xl/sharedStrings.xml><?xml version="1.0" encoding="utf-8"?>
<sst xmlns="http://schemas.openxmlformats.org/spreadsheetml/2006/main" count="66" uniqueCount="62">
  <si>
    <t>GORIŠKA KNJIŽNICA FRANCETA BEVKA, Trg Edvarda Kardelja 4, 5000 Nova Gorica</t>
  </si>
  <si>
    <t>I.</t>
  </si>
  <si>
    <r>
      <t xml:space="preserve">          </t>
    </r>
    <r>
      <rPr>
        <b/>
        <sz val="11"/>
        <rFont val="Arial"/>
        <family val="2"/>
        <charset val="238"/>
      </rPr>
      <t xml:space="preserve">   II.  </t>
    </r>
    <r>
      <rPr>
        <sz val="11"/>
        <rFont val="Arial"/>
        <family val="2"/>
        <charset val="238"/>
      </rPr>
      <t xml:space="preserve">               </t>
    </r>
  </si>
  <si>
    <t>II.A</t>
  </si>
  <si>
    <t>II.B</t>
  </si>
  <si>
    <t>II.C</t>
  </si>
  <si>
    <t>II.Č</t>
  </si>
  <si>
    <t>II.D</t>
  </si>
  <si>
    <t>II.E</t>
  </si>
  <si>
    <t>II.F</t>
  </si>
  <si>
    <t>II. G</t>
  </si>
  <si>
    <t>ŠT.</t>
  </si>
  <si>
    <t>Vrednost zgradbe skupaj</t>
  </si>
  <si>
    <r>
      <rPr>
        <b/>
        <sz val="11"/>
        <rFont val="Arial"/>
        <family val="2"/>
        <charset val="238"/>
      </rPr>
      <t xml:space="preserve">Oprema, stroji, aparati </t>
    </r>
    <r>
      <rPr>
        <b/>
        <u/>
        <sz val="11"/>
        <rFont val="Arial"/>
        <family val="2"/>
        <charset val="238"/>
      </rPr>
      <t xml:space="preserve">skupaj </t>
    </r>
    <r>
      <rPr>
        <sz val="11"/>
        <rFont val="Arial"/>
        <family val="2"/>
        <charset val="238"/>
      </rPr>
      <t>(vsebuje vrednosti od II.A do II.G)</t>
    </r>
  </si>
  <si>
    <t>Motorna vozila in samovozni delovni stroji</t>
  </si>
  <si>
    <t>Oprema,na kateri ni strojelomnega rizika (lesena oprema, ipd)</t>
  </si>
  <si>
    <r>
      <t xml:space="preserve">Stroji in aparati z stojelom. rizikom (npr. vse električne naprave </t>
    </r>
    <r>
      <rPr>
        <u/>
        <sz val="11"/>
        <rFont val="Arial"/>
        <family val="2"/>
        <charset val="238"/>
      </rPr>
      <t>razen računalnikov</t>
    </r>
    <r>
      <rPr>
        <sz val="11"/>
        <rFont val="Arial"/>
        <family val="2"/>
        <charset val="238"/>
      </rPr>
      <t>)</t>
    </r>
  </si>
  <si>
    <t>Oprema na prostem (igrala, oprema igrišč)</t>
  </si>
  <si>
    <t>Stacionarni računalniki</t>
  </si>
  <si>
    <t>Prenosni računalniki</t>
  </si>
  <si>
    <t>Drobni inventar</t>
  </si>
  <si>
    <t xml:space="preserve"> Knjige, knjiž. gradivo</t>
  </si>
  <si>
    <t>Št. zaposlenih</t>
  </si>
  <si>
    <t>GORIŠKA KNJIŽNICA FRANCETA BEVKA</t>
  </si>
  <si>
    <t>ENOTA ŠEMPETER PRI GORICI</t>
  </si>
  <si>
    <t>NEPREMIČNINE</t>
  </si>
  <si>
    <t>Lokacija</t>
  </si>
  <si>
    <t>LETO IZGRADNJE</t>
  </si>
  <si>
    <t>LETO MOREBITNE ADAPTACIJE</t>
  </si>
  <si>
    <t>OBSEG ADAPTACIJE (npr. menjava oken, strehe...)</t>
  </si>
  <si>
    <t>VRSTA GRADNJE  - npr. MASIVNA (beton, opeka…, ALI MONTAŽNA)</t>
  </si>
  <si>
    <t>KVADRATURA</t>
  </si>
  <si>
    <t>ŠT. ETAŽ</t>
  </si>
  <si>
    <t>ZAVAROVALNA VSOTA</t>
  </si>
  <si>
    <t>1.</t>
  </si>
  <si>
    <t>TRG EDVARDA KARDELJA 4, NOVA GORICA</t>
  </si>
  <si>
    <t>2.</t>
  </si>
  <si>
    <t>Cesta goriške fronte 2, Šempeter pri Gorici</t>
  </si>
  <si>
    <t>adaptiran celoten objekt</t>
  </si>
  <si>
    <r>
      <t xml:space="preserve">DODATNE POŽARNE NEVARNOSTI - ZAVAROVALNE VSOTE: </t>
    </r>
    <r>
      <rPr>
        <b/>
        <sz val="11"/>
        <color theme="1"/>
        <rFont val="Calibri"/>
        <family val="2"/>
        <charset val="238"/>
        <scheme val="minor"/>
      </rPr>
      <t xml:space="preserve">POVSOD BREZ FRANŠIZE </t>
    </r>
  </si>
  <si>
    <t>DODATNE NEVARNOSTI POŽARNEGA IN VLOMSKEGA ZAVAROVANJA (POVSOD BREZ FRANŠIZE, RAZEN PRI OBJESTNIH DEJANJIH, KJER FIKSNA FRANŠIZA ZNAŠA 100,00 EUR PO ŠKODNEM DOGODKU)</t>
  </si>
  <si>
    <t xml:space="preserve">DODATNE POŽARNE NEVARNOSTI (NA 1. RIZIKO) </t>
  </si>
  <si>
    <t xml:space="preserve">VLOM (na 1. riziko) </t>
  </si>
  <si>
    <t>LOKACIJA - enota</t>
  </si>
  <si>
    <t>POPLAVA</t>
  </si>
  <si>
    <t>VDOR METEORNE VODE</t>
  </si>
  <si>
    <t>IZLIV VODE</t>
  </si>
  <si>
    <t xml:space="preserve">OBJESTNA DEJANJA OBJEKT IN OPREMA </t>
  </si>
  <si>
    <t xml:space="preserve">VLOM, ROP 1. R </t>
  </si>
  <si>
    <r>
      <t xml:space="preserve">OPREMA škoda </t>
    </r>
    <r>
      <rPr>
        <u/>
        <sz val="10"/>
        <color theme="1"/>
        <rFont val="Calibri"/>
        <family val="2"/>
        <charset val="238"/>
        <scheme val="minor"/>
      </rPr>
      <t>navadna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indexed="8"/>
        <rFont val="Calibri"/>
        <family val="2"/>
        <charset val="238"/>
      </rPr>
      <t>tatvina in pošk. obiskovalcev</t>
    </r>
  </si>
  <si>
    <t>VLOM, ROP GOTOVINE MED PRENOSOM IN PREVOZOM - 1. RIZIKO</t>
  </si>
  <si>
    <t xml:space="preserve">VLOM, ROP GOTOVINE V ŽELEZNI BLAGAJNI </t>
  </si>
  <si>
    <t>VLOM, ROP GOTOVINE V MIZNEM PREDALU</t>
  </si>
  <si>
    <t>VLOM, ROP GOTOVINE MED MANIPULACIJO</t>
  </si>
  <si>
    <t xml:space="preserve"> VIŠJI STROŠKI POPRAVILA</t>
  </si>
  <si>
    <t>OBJEKT</t>
  </si>
  <si>
    <t>OPREMA*</t>
  </si>
  <si>
    <t xml:space="preserve">OPREMA* </t>
  </si>
  <si>
    <t>KNJIŽNICA NOVA GORICA</t>
  </si>
  <si>
    <t xml:space="preserve">ENOTA ŠEMPETER PRI GORICI, Cesta Goriške fronte 2, </t>
  </si>
  <si>
    <t>*</t>
  </si>
  <si>
    <t>Knjige spadajo pod opremo - osnovna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</si>
</sst>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u/>
      <sz val="10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3" fontId="0" fillId="0" borderId="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wrapText="1"/>
    </xf>
    <xf numFmtId="4" fontId="3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7" fillId="0" borderId="0" xfId="0" applyNumberFormat="1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1" xfId="1" quotePrefix="1" applyFont="1" applyBorder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0" fillId="0" borderId="5" xfId="0" applyFont="1" applyBorder="1"/>
    <xf numFmtId="0" fontId="11" fillId="0" borderId="8" xfId="0" applyFont="1" applyBorder="1" applyAlignment="1">
      <alignment vertical="center" wrapText="1"/>
    </xf>
    <xf numFmtId="0" fontId="11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/>
    </xf>
    <xf numFmtId="0" fontId="12" fillId="0" borderId="1" xfId="0" applyFont="1" applyBorder="1"/>
    <xf numFmtId="4" fontId="11" fillId="0" borderId="12" xfId="0" applyNumberFormat="1" applyFont="1" applyBorder="1" applyAlignment="1">
      <alignment horizontal="center" wrapText="1"/>
    </xf>
    <xf numFmtId="0" fontId="10" fillId="0" borderId="1" xfId="0" applyFont="1" applyBorder="1"/>
    <xf numFmtId="3" fontId="3" fillId="0" borderId="1" xfId="0" applyNumberFormat="1" applyFont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/>
    </xf>
    <xf numFmtId="164" fontId="0" fillId="0" borderId="0" xfId="1" applyFont="1"/>
    <xf numFmtId="4" fontId="0" fillId="0" borderId="0" xfId="0" applyNumberFormat="1"/>
  </cellXfs>
  <cellStyles count="2">
    <cellStyle name="Navadno" xfId="0" builtinId="0"/>
    <cellStyle name="Vejica 2" xfId="1" xr:uid="{E347B704-C6D9-436C-80F7-CE34268B70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pis_11_3_19/Documents/PODJETJA%20POSREDNISTVO/MONG/RAZPIS%202019/RAZPIS/KON&#268;NA%20VERZIJA%20POSLANA/MONG%20PODATKI%202019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RAVA"/>
      <sheetName val="UPRAVA ZAKLONIŠČA"/>
      <sheetName val="UPRAVA AVTOBUSNE POSTAJE "/>
      <sheetName val="UPRAVA CIVILNA ZAŠČITA"/>
      <sheetName val="UPRAVA VOZILA"/>
      <sheetName val="KRAJEVNE SKUPNOSTI"/>
      <sheetName val="KNJIŽNICA"/>
      <sheetName val="KNJIŽNICA VOZILA"/>
      <sheetName val="GENG"/>
      <sheetName val="GENG VOZILA"/>
      <sheetName val="GENG PLOVILA"/>
      <sheetName val="GENG ALL RISK"/>
      <sheetName val="OŠ  BRANIK_2018"/>
      <sheetName val="OŠ FRANA ERJAVCA"/>
      <sheetName val="OŠ F. ERJAVCA VOZILA"/>
      <sheetName val="OŠ ČEPOVAN"/>
      <sheetName val="OŠ ČEPOVAN-VOZILA"/>
      <sheetName val="OŠ ŠEMPAS"/>
      <sheetName val="OŠ ŠEMPAS-VOZILA"/>
      <sheetName val="OŠ Kozara"/>
      <sheetName val="OŠ KOZARA VOZILA"/>
      <sheetName val="OŠ DORNBERK"/>
      <sheetName val="OŠ DORNBERK-VOZILA"/>
      <sheetName val="OŠ MILOJKE ŠTRUKELJ"/>
      <sheetName val="OŠ MILOJKE ŠTRUKELJ-VOZILA"/>
      <sheetName val="GLASBENA ŠOLA"/>
      <sheetName val="VRTEC"/>
      <sheetName val="VRTEC VOZILA"/>
      <sheetName val="LJUDSKA UNIVERZA NOVA GORICA"/>
      <sheetName val="MLADINSKI CENTER"/>
      <sheetName val="MLADIN. CENTER PRIREDITVE"/>
      <sheetName val="OŠ SOLKAN"/>
      <sheetName val="OŠ SOLKAN VOZILA"/>
      <sheetName val="ZD ZOBO NG"/>
      <sheetName val="ZD ZOBO VOZILA"/>
      <sheetName val="KULTURNI DOM"/>
      <sheetName val="GORIŠKI MUZEJ"/>
      <sheetName val="MUZEJ VOZILA"/>
      <sheetName val="SS MONG 2019"/>
      <sheetName val="LEKARNA"/>
      <sheetName val="LEKARNA VOZI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AD10-3B77-460E-867C-103A982F645E}">
  <sheetPr>
    <pageSetUpPr fitToPage="1"/>
  </sheetPr>
  <dimension ref="A1:P27"/>
  <sheetViews>
    <sheetView tabSelected="1" workbookViewId="0">
      <selection activeCell="B22" sqref="B22"/>
    </sheetView>
  </sheetViews>
  <sheetFormatPr defaultRowHeight="14.4" x14ac:dyDescent="0.3"/>
  <cols>
    <col min="2" max="2" width="36.88671875" customWidth="1"/>
    <col min="3" max="3" width="14.44140625" customWidth="1"/>
    <col min="4" max="4" width="13.44140625" customWidth="1"/>
    <col min="5" max="5" width="18.44140625" customWidth="1"/>
    <col min="6" max="6" width="13.88671875" customWidth="1"/>
    <col min="7" max="7" width="14.44140625" customWidth="1"/>
    <col min="8" max="8" width="13.88671875" customWidth="1"/>
    <col min="9" max="9" width="13.109375" customWidth="1"/>
    <col min="10" max="10" width="9.44140625" customWidth="1"/>
    <col min="11" max="11" width="10.44140625" customWidth="1"/>
    <col min="12" max="12" width="13" customWidth="1"/>
    <col min="13" max="13" width="11.5546875" customWidth="1"/>
    <col min="14" max="15" width="11.109375" customWidth="1"/>
    <col min="16" max="16" width="9.5546875" customWidth="1"/>
  </cols>
  <sheetData>
    <row r="1" spans="1:15" x14ac:dyDescent="0.3">
      <c r="A1" t="s">
        <v>0</v>
      </c>
    </row>
    <row r="3" spans="1:1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</row>
    <row r="4" spans="1:15" x14ac:dyDescent="0.3">
      <c r="A4" s="3"/>
      <c r="B4" s="4"/>
      <c r="C4" s="5" t="s">
        <v>1</v>
      </c>
      <c r="D4" s="6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9"/>
      <c r="N4" s="10"/>
      <c r="O4" s="10"/>
    </row>
    <row r="5" spans="1:15" ht="97.2" x14ac:dyDescent="0.3">
      <c r="A5" s="11" t="s">
        <v>11</v>
      </c>
      <c r="B5" s="12"/>
      <c r="C5" s="13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14" t="s">
        <v>18</v>
      </c>
      <c r="J5" s="14" t="s">
        <v>19</v>
      </c>
      <c r="K5" s="14" t="s">
        <v>20</v>
      </c>
      <c r="L5" s="14" t="s">
        <v>21</v>
      </c>
      <c r="M5" s="7" t="s">
        <v>22</v>
      </c>
      <c r="N5" s="15"/>
      <c r="O5" s="15"/>
    </row>
    <row r="6" spans="1:15" ht="28.8" customHeight="1" x14ac:dyDescent="0.3">
      <c r="A6" s="16"/>
      <c r="B6" s="17" t="s">
        <v>23</v>
      </c>
      <c r="C6" s="18">
        <v>7412400</v>
      </c>
      <c r="D6" s="19">
        <f>SUM(E6:L6)</f>
        <v>8998568.040000001</v>
      </c>
      <c r="E6" s="18">
        <v>308980</v>
      </c>
      <c r="F6" s="18">
        <f>1607+645483</f>
        <v>647090</v>
      </c>
      <c r="G6" s="18">
        <f>10053+3549+16386+9706+14099+2081+22910+16910+87202</f>
        <v>182896</v>
      </c>
      <c r="H6" s="18">
        <v>0</v>
      </c>
      <c r="I6" s="18">
        <f>2938+35536+30505+40539+53149</f>
        <v>162667</v>
      </c>
      <c r="J6" s="18">
        <v>8170.39</v>
      </c>
      <c r="K6" s="18">
        <v>0</v>
      </c>
      <c r="L6" s="18">
        <v>7688764.6500000004</v>
      </c>
      <c r="M6" s="20">
        <v>50</v>
      </c>
      <c r="N6" s="21"/>
      <c r="O6" s="21"/>
    </row>
    <row r="7" spans="1:15" x14ac:dyDescent="0.3">
      <c r="A7" s="22"/>
      <c r="B7" s="23" t="s">
        <v>24</v>
      </c>
      <c r="C7" s="24">
        <v>198234.04</v>
      </c>
      <c r="D7" s="24">
        <f>E7+F7+G7+H7+I7+J7+K7+L7</f>
        <v>117109.68</v>
      </c>
      <c r="E7" s="25"/>
      <c r="F7" s="25">
        <v>24095.47</v>
      </c>
      <c r="G7" s="25"/>
      <c r="H7" s="25"/>
      <c r="I7" s="25">
        <v>3014.21</v>
      </c>
      <c r="J7" s="25"/>
      <c r="K7" s="25"/>
      <c r="L7" s="25">
        <v>90000</v>
      </c>
      <c r="M7" s="24"/>
      <c r="N7" s="1"/>
      <c r="O7" s="1"/>
    </row>
    <row r="8" spans="1:15" x14ac:dyDescent="0.3">
      <c r="A8" s="22"/>
      <c r="B8" s="23"/>
      <c r="C8" s="22"/>
      <c r="D8" s="22"/>
      <c r="E8" s="25"/>
      <c r="F8" s="25"/>
      <c r="G8" s="25"/>
      <c r="H8" s="25"/>
      <c r="I8" s="25"/>
      <c r="J8" s="25"/>
      <c r="K8" s="25"/>
      <c r="L8" s="25"/>
      <c r="M8" s="24"/>
      <c r="N8" s="1"/>
      <c r="O8" s="1"/>
    </row>
    <row r="9" spans="1:15" x14ac:dyDescent="0.3">
      <c r="A9" s="22"/>
      <c r="B9" s="23"/>
      <c r="C9" s="22"/>
      <c r="D9" s="22"/>
      <c r="E9" s="25"/>
      <c r="F9" s="25"/>
      <c r="G9" s="25"/>
      <c r="H9" s="25"/>
      <c r="I9" s="25"/>
      <c r="J9" s="25"/>
      <c r="K9" s="25"/>
      <c r="L9" s="25"/>
      <c r="M9" s="24"/>
      <c r="N9" s="1"/>
      <c r="O9" s="1"/>
    </row>
    <row r="10" spans="1:15" x14ac:dyDescent="0.3">
      <c r="A10" s="1"/>
      <c r="B10" s="26"/>
      <c r="C10" s="1"/>
      <c r="D10" s="1"/>
      <c r="E10" s="27"/>
      <c r="F10" s="27"/>
      <c r="G10" s="27"/>
      <c r="H10" s="27"/>
      <c r="I10" s="27"/>
      <c r="J10" s="27"/>
      <c r="K10" s="27"/>
      <c r="L10" s="27"/>
      <c r="M10" s="28"/>
      <c r="N10" s="1"/>
      <c r="O10" s="1"/>
    </row>
    <row r="11" spans="1:15" x14ac:dyDescent="0.3">
      <c r="A11" s="1"/>
      <c r="B11" s="29" t="s">
        <v>25</v>
      </c>
      <c r="C11" s="1"/>
      <c r="D11" s="1"/>
      <c r="E11" s="1"/>
      <c r="F11" s="1"/>
      <c r="G11" s="1"/>
      <c r="H11" s="1"/>
      <c r="I11" s="1"/>
      <c r="J11" s="29"/>
      <c r="K11" s="1"/>
      <c r="L11" s="1"/>
      <c r="M11" s="1"/>
      <c r="N11" s="1"/>
      <c r="O11" s="1"/>
    </row>
    <row r="12" spans="1:15" ht="72.900000000000006" customHeight="1" x14ac:dyDescent="0.3">
      <c r="A12" s="30" t="s">
        <v>11</v>
      </c>
      <c r="B12" s="23" t="s">
        <v>26</v>
      </c>
      <c r="C12" s="23" t="s">
        <v>27</v>
      </c>
      <c r="D12" s="23" t="s">
        <v>28</v>
      </c>
      <c r="E12" s="23" t="s">
        <v>29</v>
      </c>
      <c r="F12" s="23" t="s">
        <v>30</v>
      </c>
      <c r="G12" s="23" t="s">
        <v>31</v>
      </c>
      <c r="H12" s="23" t="s">
        <v>32</v>
      </c>
      <c r="I12" s="23" t="s">
        <v>33</v>
      </c>
      <c r="J12" s="10"/>
      <c r="K12" s="15"/>
      <c r="L12" s="31"/>
      <c r="M12" s="31"/>
      <c r="N12" s="31"/>
      <c r="O12" s="31"/>
    </row>
    <row r="13" spans="1:15" x14ac:dyDescent="0.3">
      <c r="A13" s="30" t="s">
        <v>34</v>
      </c>
      <c r="B13" s="23" t="s">
        <v>35</v>
      </c>
      <c r="C13" s="23">
        <v>2000</v>
      </c>
      <c r="D13" s="23"/>
      <c r="E13" s="32"/>
      <c r="F13" s="32"/>
      <c r="G13" s="23">
        <v>6177</v>
      </c>
      <c r="H13" s="33">
        <v>4</v>
      </c>
      <c r="I13" s="34">
        <v>7412400</v>
      </c>
      <c r="K13" s="35"/>
      <c r="L13" s="36"/>
      <c r="M13" s="36"/>
      <c r="N13" s="36"/>
      <c r="O13" s="36"/>
    </row>
    <row r="14" spans="1:15" ht="28.8" x14ac:dyDescent="0.3">
      <c r="A14" s="30" t="s">
        <v>36</v>
      </c>
      <c r="B14" s="23" t="s">
        <v>37</v>
      </c>
      <c r="C14" s="23">
        <v>1990</v>
      </c>
      <c r="D14" s="23">
        <v>2019</v>
      </c>
      <c r="E14" s="32" t="s">
        <v>38</v>
      </c>
      <c r="F14" s="32"/>
      <c r="G14" s="23"/>
      <c r="H14" s="23">
        <v>2</v>
      </c>
      <c r="I14" s="34">
        <v>198234.04</v>
      </c>
      <c r="K14" s="35"/>
      <c r="L14" s="36"/>
      <c r="M14" s="36"/>
      <c r="N14" s="36"/>
      <c r="O14" s="36"/>
    </row>
    <row r="15" spans="1:15" x14ac:dyDescent="0.3">
      <c r="B15" s="26"/>
      <c r="D15" s="26"/>
      <c r="K15" s="37"/>
      <c r="L15" s="37"/>
      <c r="M15" s="37"/>
      <c r="N15" s="37"/>
      <c r="O15" s="37"/>
    </row>
    <row r="16" spans="1:15" ht="15" thickBot="1" x14ac:dyDescent="0.35">
      <c r="A16" t="s">
        <v>39</v>
      </c>
      <c r="B16" s="38" t="s">
        <v>40</v>
      </c>
      <c r="D16" s="26"/>
      <c r="K16" s="37"/>
      <c r="L16" s="37"/>
      <c r="M16" s="37"/>
      <c r="N16" s="37"/>
      <c r="O16" s="37"/>
    </row>
    <row r="17" spans="1:16" ht="15" thickBot="1" x14ac:dyDescent="0.35">
      <c r="A17" s="39" t="s">
        <v>41</v>
      </c>
      <c r="B17" s="40"/>
      <c r="C17" s="40"/>
      <c r="D17" s="40"/>
      <c r="E17" s="40"/>
      <c r="F17" s="40"/>
      <c r="G17" s="40"/>
      <c r="H17" s="40"/>
      <c r="I17" s="41"/>
      <c r="J17" s="39" t="s">
        <v>42</v>
      </c>
      <c r="K17" s="40"/>
      <c r="L17" s="40"/>
      <c r="M17" s="40"/>
      <c r="N17" s="40"/>
      <c r="O17" s="40"/>
      <c r="P17" s="41"/>
    </row>
    <row r="18" spans="1:16" ht="97.2" thickBot="1" x14ac:dyDescent="0.35">
      <c r="A18" s="42"/>
      <c r="B18" s="43" t="s">
        <v>43</v>
      </c>
      <c r="C18" s="44" t="s">
        <v>44</v>
      </c>
      <c r="D18" s="45"/>
      <c r="E18" s="46" t="s">
        <v>45</v>
      </c>
      <c r="F18" s="47"/>
      <c r="G18" s="44" t="s">
        <v>46</v>
      </c>
      <c r="H18" s="45"/>
      <c r="I18" s="48" t="s">
        <v>47</v>
      </c>
      <c r="J18" s="48" t="s">
        <v>48</v>
      </c>
      <c r="K18" s="49" t="s">
        <v>49</v>
      </c>
      <c r="L18" s="50" t="s">
        <v>50</v>
      </c>
      <c r="M18" s="48" t="s">
        <v>51</v>
      </c>
      <c r="N18" s="48" t="s">
        <v>52</v>
      </c>
      <c r="O18" s="48" t="s">
        <v>53</v>
      </c>
      <c r="P18" s="51" t="s">
        <v>54</v>
      </c>
    </row>
    <row r="19" spans="1:16" x14ac:dyDescent="0.3">
      <c r="A19" s="52"/>
      <c r="B19" s="53"/>
      <c r="C19" s="54" t="s">
        <v>55</v>
      </c>
      <c r="D19" s="55" t="s">
        <v>56</v>
      </c>
      <c r="E19" s="56" t="s">
        <v>55</v>
      </c>
      <c r="F19" s="56" t="s">
        <v>57</v>
      </c>
      <c r="G19" s="55" t="s">
        <v>55</v>
      </c>
      <c r="H19" s="55" t="s">
        <v>56</v>
      </c>
      <c r="I19" s="57"/>
      <c r="J19" s="58"/>
      <c r="K19" s="59"/>
      <c r="L19" s="55"/>
      <c r="M19" s="55"/>
      <c r="N19" s="55"/>
      <c r="O19" s="55"/>
      <c r="P19" s="60"/>
    </row>
    <row r="20" spans="1:16" x14ac:dyDescent="0.3">
      <c r="A20" s="61"/>
      <c r="B20" s="62" t="s">
        <v>58</v>
      </c>
      <c r="C20" s="63">
        <v>50000</v>
      </c>
      <c r="D20" s="63">
        <v>50000</v>
      </c>
      <c r="E20" s="63">
        <v>50000</v>
      </c>
      <c r="F20" s="63">
        <v>50000</v>
      </c>
      <c r="G20" s="63">
        <v>50000</v>
      </c>
      <c r="H20" s="63">
        <v>50000</v>
      </c>
      <c r="I20" s="64">
        <v>10000</v>
      </c>
      <c r="J20" s="64">
        <v>20000</v>
      </c>
      <c r="K20" s="65">
        <v>15000</v>
      </c>
      <c r="L20" s="64">
        <v>2500</v>
      </c>
      <c r="M20" s="64">
        <v>2000</v>
      </c>
      <c r="N20" s="64">
        <v>2000</v>
      </c>
      <c r="O20" s="64">
        <v>2000</v>
      </c>
      <c r="P20" s="64">
        <v>2000</v>
      </c>
    </row>
    <row r="21" spans="1:16" ht="27.6" x14ac:dyDescent="0.3">
      <c r="A21" s="61"/>
      <c r="B21" s="62" t="s">
        <v>59</v>
      </c>
      <c r="C21" s="63">
        <v>10000</v>
      </c>
      <c r="D21" s="63">
        <v>10000</v>
      </c>
      <c r="E21" s="63">
        <v>5000</v>
      </c>
      <c r="F21" s="63">
        <v>5000</v>
      </c>
      <c r="G21" s="63">
        <v>10000</v>
      </c>
      <c r="H21" s="63">
        <v>5000</v>
      </c>
      <c r="I21" s="64">
        <v>2000</v>
      </c>
      <c r="J21" s="64">
        <v>2000</v>
      </c>
      <c r="K21" s="65">
        <v>2000</v>
      </c>
      <c r="L21" s="64"/>
      <c r="M21" s="64"/>
      <c r="N21" s="64"/>
      <c r="O21" s="64"/>
      <c r="P21" s="64"/>
    </row>
    <row r="22" spans="1:16" x14ac:dyDescent="0.3">
      <c r="A22" s="61"/>
      <c r="B22" s="62"/>
      <c r="C22" s="63"/>
      <c r="D22" s="63"/>
      <c r="E22" s="63"/>
      <c r="F22" s="63"/>
      <c r="G22" s="63"/>
      <c r="H22" s="63"/>
      <c r="I22" s="64"/>
      <c r="J22" s="64"/>
      <c r="K22" s="65"/>
      <c r="L22" s="64"/>
      <c r="M22" s="64"/>
      <c r="N22" s="64"/>
      <c r="O22" s="64"/>
      <c r="P22" s="64"/>
    </row>
    <row r="23" spans="1:16" x14ac:dyDescent="0.3">
      <c r="B23" s="26"/>
      <c r="C23" s="66"/>
      <c r="D23" s="67"/>
      <c r="E23" s="66"/>
      <c r="F23" s="66"/>
      <c r="G23" s="66"/>
      <c r="H23" s="66"/>
      <c r="I23" s="66"/>
      <c r="J23" s="66"/>
      <c r="K23" s="68"/>
      <c r="L23" s="68"/>
      <c r="M23" s="68"/>
      <c r="N23" s="68"/>
      <c r="O23" s="68"/>
      <c r="P23" s="66"/>
    </row>
    <row r="24" spans="1:16" x14ac:dyDescent="0.3">
      <c r="B24" s="26"/>
      <c r="D24" s="69" t="s">
        <v>60</v>
      </c>
      <c r="E24" t="s">
        <v>61</v>
      </c>
      <c r="K24" s="37"/>
      <c r="L24" s="37"/>
      <c r="M24" s="37"/>
      <c r="N24" s="37"/>
      <c r="O24" s="37"/>
    </row>
    <row r="25" spans="1:16" x14ac:dyDescent="0.3">
      <c r="B25" s="26"/>
      <c r="D25" s="26"/>
      <c r="K25" s="37"/>
      <c r="L25" s="37"/>
      <c r="M25" s="37"/>
      <c r="N25" s="37"/>
      <c r="O25" s="37"/>
    </row>
    <row r="26" spans="1:16" x14ac:dyDescent="0.3">
      <c r="A26" s="69"/>
      <c r="C26" s="70"/>
    </row>
    <row r="27" spans="1:16" x14ac:dyDescent="0.3">
      <c r="A27" s="69"/>
      <c r="C27" s="70"/>
      <c r="L27" s="71"/>
    </row>
  </sheetData>
  <mergeCells count="6">
    <mergeCell ref="B4:B5"/>
    <mergeCell ref="A17:I17"/>
    <mergeCell ref="J17:P17"/>
    <mergeCell ref="C18:D18"/>
    <mergeCell ref="E18:F18"/>
    <mergeCell ref="G18:H18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KNJIŽNICA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2019-05-20T09:51:07Z</dcterms:created>
  <dcterms:modified xsi:type="dcterms:W3CDTF">2019-05-20T09:51:39Z</dcterms:modified>
</cp:coreProperties>
</file>