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<sst xmlns="http://schemas.openxmlformats.org/spreadsheetml/2006/main" count="1409" uniqueCount="1259">
  <si>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</si>
  <si>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</si>
  <si>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</si>
  <si>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</si>
  <si>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</si>
  <si>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</si>
  <si>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</si>
  <si>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</si>
  <si>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</si>
  <si>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</si>
  <si>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</si>
  <si>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</si>
  <si>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</si>
  <si>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</si>
  <si>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</si>
  <si>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</si>
  <si>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</si>
  <si>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</si>
  <si>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</si>
  <si>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</si>
  <si>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</si>
  <si>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</si>
  <si>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</si>
  <si>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</si>
  <si>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</si>
  <si>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</si>
  <si>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</si>
  <si>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</si>
  <si>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</si>
  <si>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</si>
  <si>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</si>
  <si>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</si>
  <si>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</si>
  <si>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</si>
  <si>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</si>
  <si>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</si>
  <si>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</si>
  <si>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</si>
  <si>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</si>
  <si>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</si>
  <si>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</si>
  <si>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</si>
  <si>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</si>
  <si>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</si>
  <si>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</si>
  <si>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</si>
  <si>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</si>
  <si>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</si>
  <si>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</si>
  <si>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</si>
  <si>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</si>
  <si>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</si>
  <si>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</si>
  <si>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</si>
  <si>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</si>
  <si>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</si>
  <si>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</si>
  <si>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</si>
  <si>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</si>
  <si>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</si>
  <si>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</si>
  <si>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</si>
  <si>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</si>
  <si>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</si>
  <si>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</si>
  <si>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</si>
  <si>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</si>
  <si>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</si>
  <si>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</si>
  <si>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</si>
  <si>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</si>
  <si>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</si>
  <si>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</si>
  <si>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</si>
  <si>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</si>
  <si>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</si>
  <si>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</si>
  <si>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</si>
  <si>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</si>
  <si>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</si>
  <si>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</si>
  <si>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</si>
  <si>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</si>
  <si>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</si>
  <si>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</si>
  <si>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</si>
  <si>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</si>
  <si>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</si>
  <si>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</si>
  <si>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</si>
  <si>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</si>
  <si>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</si>
  <si>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</si>
  <si>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</si>
  <si>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</si>
  <si>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</si>
  <si>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</si>
  <si>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</si>
  <si>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</si>
  <si>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</si>
  <si>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</si>
  <si>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</si>
  <si>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</si>
  <si>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</si>
  <si>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</si>
  <si>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</si>
  <si>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</si>
  <si>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</si>
  <si>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</si>
  <si>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</si>
  <si>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</si>
  <si>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</si>
  <si>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</si>
  <si>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</si>
  <si>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</si>
  <si>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</si>
  <si>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</si>
  <si>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</si>
  <si>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</si>
  <si>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</si>
  <si>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</si>
  <si>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</si>
  <si>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</si>
  <si>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</si>
  <si>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</si>
  <si>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</si>
  <si>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</si>
  <si>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</si>
  <si>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</si>
  <si>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</si>
  <si>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</si>
  <si>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</si>
  <si>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</si>
  <si>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</si>
  <si>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</si>
  <si>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</si>
  <si>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</si>
  <si>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</si>
  <si>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</si>
  <si>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</si>
  <si>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</si>
  <si>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</si>
  <si>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</si>
  <si>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</si>
  <si>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</si>
  <si>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</si>
  <si>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</si>
  <si>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</si>
  <si>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</si>
  <si>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</si>
  <si>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</si>
  <si>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</si>
  <si>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</si>
  <si>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</si>
  <si>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</si>
  <si>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</si>
  <si>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</si>
  <si>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</si>
  <si>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</si>
  <si>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</si>
  <si>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</si>
  <si>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</si>
  <si>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</si>
  <si>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</si>
  <si>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</si>
  <si>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</si>
  <si>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</si>
  <si>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</si>
  <si>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</si>
  <si>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</si>
  <si>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</si>
  <si>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</si>
  <si>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</si>
  <si>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</si>
  <si>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</si>
  <si>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</si>
  <si>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</si>
  <si>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</si>
  <si>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</si>
  <si>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</si>
  <si>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</si>
  <si>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</si>
  <si>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</si>
  <si>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</si>
  <si>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</si>
  <si>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</si>
  <si>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</si>
  <si>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</si>
  <si>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</si>
  <si>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</si>
  <si>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</si>
  <si>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</si>
  <si>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</si>
  <si>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</si>
  <si>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</si>
  <si>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</si>
  <si>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</si>
  <si>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</si>
  <si>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</si>
  <si>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</si>
  <si>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</si>
  <si>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</si>
  <si>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</si>
  <si>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</si>
  <si>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</si>
  <si>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</si>
  <si>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</si>
  <si>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</si>
  <si>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</si>
  <si>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</si>
  <si>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</si>
  <si>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</si>
  <si>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</si>
  <si>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</si>
  <si>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</si>
  <si>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</si>
  <si>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</si>
  <si>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</si>
  <si>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</si>
  <si>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</si>
  <si>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</si>
  <si>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</si>
  <si>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</si>
  <si>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</si>
  <si>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</si>
  <si>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</si>
  <si>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</si>
  <si>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</si>
  <si>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</si>
  <si>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</si>
  <si>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</si>
  <si>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</si>
  <si>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</si>
  <si>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</si>
  <si>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</si>
  <si>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</si>
  <si>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</si>
  <si>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</si>
  <si>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</si>
  <si>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</si>
  <si>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</si>
  <si>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</si>
  <si>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</si>
  <si>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</si>
  <si>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</si>
  <si>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</si>
  <si>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</si>
  <si>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</si>
  <si>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</si>
  <si>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</si>
  <si>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</si>
  <si>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</si>
  <si>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</si>
  <si>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</si>
  <si>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</si>
  <si>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</si>
  <si>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</si>
  <si>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</si>
  <si>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</si>
  <si>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</si>
  <si>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</si>
  <si>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</si>
  <si>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</si>
  <si>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</si>
  <si>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</si>
  <si>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</si>
  <si>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</si>
  <si>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</si>
  <si>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</si>
  <si>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</si>
  <si>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</si>
  <si>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</si>
  <si>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</si>
  <si>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</si>
  <si>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</si>
  <si>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</si>
  <si>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</si>
  <si>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</si>
  <si>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</si>
  <si>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</si>
  <si>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</si>
  <si>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</si>
  <si>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</si>
  <si>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</si>
  <si>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</si>
  <si>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</si>
  <si>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</si>
  <si>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</si>
  <si>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</si>
  <si>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</si>
  <si>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</si>
  <si>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</si>
  <si>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</si>
  <si>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</si>
  <si>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</si>
  <si>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</si>
  <si>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</si>
  <si>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</si>
  <si>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</si>
  <si>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</si>
  <si>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</si>
  <si>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</si>
  <si>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</si>
  <si>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</si>
  <si>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</si>
  <si>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</si>
  <si>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</si>
  <si>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</si>
  <si>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</si>
  <si>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</si>
  <si>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</si>
  <si>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</si>
  <si>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</si>
  <si>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</si>
  <si>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</si>
  <si>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</si>
  <si>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</si>
  <si>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</si>
  <si>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</si>
  <si>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</si>
  <si>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</si>
  <si>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</si>
  <si>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</si>
  <si>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</si>
  <si>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</si>
  <si>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</si>
  <si>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</si>
  <si>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</si>
  <si>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</si>
  <si>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</si>
  <si>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</si>
  <si>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</si>
  <si>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</si>
  <si>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</si>
  <si>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</si>
  <si>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</si>
  <si>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</si>
  <si>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</si>
  <si>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</si>
  <si>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</si>
  <si>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</si>
  <si>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</si>
  <si>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</si>
  <si>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</si>
  <si>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</si>
  <si>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</si>
  <si>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</si>
  <si>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</si>
  <si>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</si>
  <si>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</si>
  <si>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</si>
  <si>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</si>
  <si>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</si>
  <si>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</si>
  <si>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</si>
  <si>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</si>
  <si>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</si>
  <si>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</si>
  <si>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</si>
  <si>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</si>
  <si>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</si>
  <si>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</si>
  <si>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</si>
  <si>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</si>
  <si>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</si>
  <si>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</si>
  <si>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</si>
  <si>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</si>
  <si>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</si>
  <si>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</si>
  <si>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</si>
  <si>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</si>
  <si>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</si>
  <si>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</si>
  <si>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</si>
  <si>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</si>
  <si>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</si>
  <si>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</si>
  <si>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</si>
  <si>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</si>
  <si>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</si>
  <si>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</si>
  <si>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</si>
  <si>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</si>
  <si>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</si>
  <si>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</si>
  <si>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</si>
  <si>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</si>
  <si>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</si>
  <si>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</si>
  <si>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</si>
  <si>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</si>
  <si>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</si>
  <si>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</si>
  <si>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</si>
  <si>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</si>
  <si>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</si>
  <si>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</si>
  <si>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</si>
  <si>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</si>
  <si>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</si>
  <si>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</si>
  <si>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</si>
  <si>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</si>
  <si>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</si>
  <si>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</si>
  <si>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</si>
  <si>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</si>
  <si>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</si>
  <si>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</si>
  <si>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</si>
  <si>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</si>
  <si>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</si>
  <si>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</si>
  <si>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</si>
  <si>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</si>
  <si>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</si>
  <si>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</si>
  <si>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</si>
  <si>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</si>
  <si>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</si>
  <si>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</si>
  <si>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</si>
  <si>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</si>
  <si>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</si>
  <si>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</si>
  <si>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</si>
  <si>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</si>
  <si>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</si>
  <si>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</si>
  <si>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</si>
  <si>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</si>
  <si>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</si>
  <si>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</si>
  <si>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</si>
  <si>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</si>
  <si>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</si>
  <si>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</si>
  <si>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</si>
  <si>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</si>
  <si>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</si>
  <si>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</si>
  <si>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</si>
  <si>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</si>
  <si>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</si>
  <si>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</si>
  <si>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</si>
  <si>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</si>
  <si>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</si>
  <si>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</si>
  <si>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</si>
  <si>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</si>
  <si>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</si>
  <si>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</si>
  <si>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</si>
  <si>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</si>
  <si>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</si>
  <si>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</si>
  <si>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</si>
  <si>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</si>
  <si>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</si>
  <si>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</si>
  <si>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</si>
  <si>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</si>
  <si>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</si>
  <si>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</si>
  <si>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</si>
  <si>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</si>
  <si>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</si>
  <si>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</si>
  <si>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</si>
  <si>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</si>
  <si>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</si>
  <si>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</si>
  <si>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</si>
  <si>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</si>
  <si>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</si>
  <si>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</si>
  <si>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</si>
  <si>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</si>
  <si>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</si>
  <si>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</si>
  <si>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</si>
  <si>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</si>
  <si>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</si>
  <si>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</si>
  <si>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</si>
  <si>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</si>
  <si>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</si>
  <si>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</si>
  <si>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</si>
  <si>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</si>
  <si>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</si>
  <si>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</si>
  <si>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</si>
  <si>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</si>
  <si>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</si>
  <si>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</si>
  <si>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</si>
  <si>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</si>
  <si>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</si>
  <si>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</si>
  <si>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</si>
  <si>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</si>
  <si>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</si>
  <si>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</si>
  <si>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</si>
  <si>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</si>
  <si>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</si>
  <si>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</si>
  <si>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</si>
  <si>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</si>
  <si>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</si>
  <si>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</si>
  <si>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</si>
  <si>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</si>
  <si>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</si>
  <si>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</si>
  <si>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</si>
  <si>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</si>
  <si>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</si>
  <si>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</si>
  <si>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</si>
  <si>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</si>
  <si>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</si>
  <si>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</si>
  <si>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</si>
  <si>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</si>
  <si>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</si>
  <si>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</si>
  <si>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</si>
  <si>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</si>
  <si>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</si>
  <si>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</si>
  <si>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</si>
  <si>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</si>
  <si>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</si>
  <si>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</si>
  <si>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</si>
  <si>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</si>
  <si>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</si>
  <si>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</si>
  <si>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</si>
  <si>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</si>
  <si>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</si>
  <si>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</si>
  <si>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</si>
  <si>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</si>
  <si>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</si>
  <si>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</si>
  <si>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</si>
  <si>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</si>
  <si>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</si>
  <si>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</si>
  <si>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</si>
  <si>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</si>
  <si>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</si>
  <si>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</si>
  <si>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</si>
  <si>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</si>
  <si>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</si>
  <si>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</si>
  <si>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</si>
  <si>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</si>
  <si>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</si>
  <si>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</si>
  <si>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</si>
  <si>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</si>
  <si>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</si>
  <si>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</si>
  <si>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</si>
  <si>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</si>
  <si>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</si>
  <si>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</si>
  <si>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</si>
  <si>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</si>
  <si>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</si>
  <si>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</si>
  <si>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</si>
  <si>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</si>
  <si>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</si>
  <si>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</si>
  <si>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</si>
  <si>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</si>
  <si>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</si>
  <si>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</si>
  <si>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</si>
  <si>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</si>
  <si>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</si>
  <si>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</si>
  <si>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</si>
  <si>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</si>
  <si>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</si>
  <si>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</si>
  <si>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</si>
  <si>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</si>
  <si>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</si>
  <si>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</si>
  <si>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</si>
  <si>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</si>
  <si>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</si>
  <si>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</si>
  <si>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</si>
  <si>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</si>
  <si>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</si>
  <si>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</si>
  <si>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</si>
  <si>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</si>
  <si>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</si>
  <si>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</si>
  <si>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</si>
  <si>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</si>
  <si>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</si>
  <si>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</si>
  <si>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</si>
  <si>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</si>
  <si>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</si>
  <si>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</si>
  <si>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</si>
  <si>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</si>
  <si>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</si>
  <si>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</si>
  <si>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</si>
  <si>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</si>
  <si>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</si>
  <si>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</si>
  <si>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</si>
  <si>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</si>
  <si>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</si>
  <si>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</si>
  <si>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</si>
  <si>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</si>
  <si>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</si>
  <si>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</si>
  <si>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</si>
  <si>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</si>
  <si>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</si>
  <si>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</si>
  <si>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</si>
  <si>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</si>
  <si>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</si>
  <si>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</si>
  <si>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</si>
  <si>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</si>
  <si>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</si>
  <si>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</si>
  <si>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</si>
  <si>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</si>
  <si>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</si>
  <si>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</si>
  <si>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</si>
  <si>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</si>
  <si>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</si>
  <si>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</si>
  <si>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</si>
  <si>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</si>
  <si>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</si>
  <si>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</si>
  <si>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</si>
  <si>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</si>
  <si>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</si>
  <si>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</si>
  <si>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</si>
  <si>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</si>
  <si>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</si>
  <si>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</si>
  <si>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</si>
  <si>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</si>
  <si>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</si>
  <si>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</si>
  <si>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</si>
  <si>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</si>
  <si>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</si>
  <si>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</si>
  <si>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</si>
  <si>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</si>
  <si>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</si>
  <si>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</si>
  <si>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</si>
  <si>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</si>
  <si>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</si>
  <si>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</si>
  <si>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</si>
  <si>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</si>
  <si>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</si>
  <si>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</si>
  <si>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</si>
  <si>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</si>
  <si>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</si>
  <si>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</si>
  <si>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</si>
  <si>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</si>
  <si>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</si>
  <si>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</si>
  <si>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</si>
  <si>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</si>
  <si>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</si>
  <si>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</si>
  <si>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</si>
  <si>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</si>
  <si>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</si>
  <si>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</si>
  <si>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</si>
  <si>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</si>
  <si>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</si>
  <si>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</si>
  <si>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</si>
  <si>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</si>
  <si>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</si>
  <si>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</si>
  <si>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</si>
  <si>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</si>
  <si>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</si>
  <si>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</si>
  <si>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</si>
  <si>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</si>
  <si>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</si>
  <si>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</si>
  <si>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</si>
  <si>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</si>
  <si>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</si>
  <si>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</si>
  <si>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</si>
  <si>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</si>
  <si>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</si>
  <si>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</si>
  <si>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</si>
  <si>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</si>
  <si>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</si>
  <si>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</si>
  <si>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</si>
  <si>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</si>
  <si>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</si>
  <si>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</si>
  <si>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</si>
  <si>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</si>
  <si>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</si>
  <si>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</si>
  <si>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</si>
  <si>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</si>
  <si>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</si>
  <si>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</si>
  <si>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</si>
  <si>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</si>
  <si>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</si>
  <si>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</si>
  <si>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</si>
  <si>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</si>
  <si>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</si>
  <si>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</si>
  <si>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</si>
  <si>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</si>
  <si>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</si>
  <si>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</si>
  <si>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</si>
  <si>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</si>
  <si>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</si>
  <si>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</si>
  <si>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</si>
  <si>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</si>
  <si>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</si>
  <si>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</si>
  <si>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</si>
  <si>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</si>
  <si>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</si>
  <si>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</si>
  <si>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</si>
  <si>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</si>
  <si>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</si>
  <si>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</si>
  <si>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</si>
  <si>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</si>
  <si>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</si>
  <si>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</si>
  <si>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</si>
  <si>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</si>
  <si>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</si>
  <si>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</si>
  <si>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</si>
  <si>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</si>
  <si>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</si>
  <si>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</si>
  <si>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</si>
  <si>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</si>
  <si>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</si>
  <si>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</si>
  <si>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</si>
  <si>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</si>
  <si>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</si>
  <si>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</si>
  <si>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</si>
  <si>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</si>
  <si>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</si>
  <si>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</si>
  <si>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</si>
  <si>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</si>
  <si>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</si>
  <si>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</si>
  <si>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</si>
  <si>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</si>
  <si>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</si>
  <si>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</si>
  <si>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</si>
  <si>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97519</t>
  </si>
  <si>
    <t>JAVNI SKLAD MALEGA GOSPODARSTVA GORIŠKE</t>
  </si>
  <si>
    <t>64.920</t>
  </si>
  <si>
    <t>Trg Edvarda Kardelja 001, 5000 Nova Gorica</t>
  </si>
  <si>
    <t>5628849000</t>
  </si>
  <si>
    <t>01.01.2012</t>
  </si>
  <si>
    <t>31.12.2012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</si>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</sst>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B1" sqref="B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31.12.2012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690</v>
      </c>
      <c r="C16" s="19">
        <v>1</v>
      </c>
      <c r="D16" s="117">
        <f>podatki!B2</f>
        <v>2986079</v>
      </c>
      <c r="E16" s="126">
        <f>podatki!C2</f>
        <v>3869711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0</v>
      </c>
      <c r="E19" s="128">
        <f>podatki!C5</f>
        <v>0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0</v>
      </c>
      <c r="E20" s="128">
        <f>podatki!C6</f>
        <v>0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0</v>
      </c>
      <c r="E21" s="128">
        <f>podatki!C7</f>
        <v>0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0</v>
      </c>
      <c r="E22" s="128">
        <f>podatki!C8</f>
        <v>0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2982968</v>
      </c>
      <c r="E24" s="128">
        <f>podatki!C10</f>
        <v>3866600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3111</v>
      </c>
      <c r="E25" s="128">
        <f>podatki!C11</f>
        <v>3111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691</v>
      </c>
      <c r="C27" s="19">
        <v>12</v>
      </c>
      <c r="D27" s="121">
        <f>podatki!B13</f>
        <v>4113338</v>
      </c>
      <c r="E27" s="130">
        <f>podatki!C13</f>
        <v>2950141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133216</v>
      </c>
      <c r="E29" s="128">
        <f>podatki!C15</f>
        <v>21834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0</v>
      </c>
      <c r="E30" s="128">
        <f>podatki!C16</f>
        <v>0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108</v>
      </c>
      <c r="E32" s="128">
        <f>podatki!C18</f>
        <v>269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3962268</v>
      </c>
      <c r="E33" s="128">
        <f>podatki!C19</f>
        <v>2889989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15208</v>
      </c>
      <c r="E34" s="128">
        <f>podatki!C20</f>
        <v>38034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2538</v>
      </c>
      <c r="E36" s="128">
        <f>podatki!C22</f>
        <v>15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178</v>
      </c>
      <c r="C47" s="19">
        <v>32</v>
      </c>
      <c r="D47" s="121">
        <f>podatki!B33</f>
        <v>7099417</v>
      </c>
      <c r="E47" s="130">
        <f>podatki!C33</f>
        <v>6819852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179</v>
      </c>
      <c r="C49" s="19">
        <v>34</v>
      </c>
      <c r="D49" s="117">
        <f>podatki!B35</f>
        <v>17854</v>
      </c>
      <c r="E49" s="126">
        <f>podatki!C35</f>
        <v>38318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2538</v>
      </c>
      <c r="E52" s="128">
        <f>podatki!C38</f>
        <v>15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0</v>
      </c>
      <c r="E53" s="128">
        <f>podatki!C39</f>
        <v>0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0</v>
      </c>
      <c r="E54" s="128">
        <f>podatki!C40</f>
        <v>0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15316</v>
      </c>
      <c r="E57" s="128">
        <f>podatki!C43</f>
        <v>38303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181</v>
      </c>
      <c r="C59" s="19">
        <v>44</v>
      </c>
      <c r="D59" s="121">
        <f>podatki!B45</f>
        <v>7081563</v>
      </c>
      <c r="E59" s="130">
        <f>podatki!C45</f>
        <v>6781534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0</v>
      </c>
      <c r="E60" s="127">
        <f>podatki!C46</f>
        <v>0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50000</v>
      </c>
      <c r="E61" s="128">
        <f>podatki!C47</f>
        <v>55000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7031563</v>
      </c>
      <c r="E64" s="128">
        <f>podatki!C50</f>
        <v>6726534</v>
      </c>
      <c r="F64" s="133"/>
      <c r="G64" s="7"/>
      <c r="H64" s="7"/>
    </row>
    <row r="65" spans="1:8" ht="33.75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188</v>
      </c>
      <c r="C75" s="19">
        <v>60</v>
      </c>
      <c r="D75" s="117">
        <f>podatki!B61</f>
        <v>7099417</v>
      </c>
      <c r="E75" s="126">
        <f>podatki!C61</f>
        <v>6819852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803</v>
      </c>
    </row>
    <row r="2" spans="1:8" s="4" customFormat="1" ht="15" customHeight="1">
      <c r="A2" s="111" t="s">
        <v>804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805</v>
      </c>
    </row>
    <row r="4" spans="1:8" s="4" customFormat="1" ht="15" customHeight="1">
      <c r="A4" s="112" t="s">
        <v>806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807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2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45">
      <c r="A14" s="154" t="s">
        <v>228</v>
      </c>
      <c r="B14" s="155">
        <v>700</v>
      </c>
      <c r="C14" s="182">
        <f>podatki!B372</f>
        <v>0</v>
      </c>
      <c r="D14" s="174">
        <f>podatki!C372</f>
        <v>0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0</v>
      </c>
      <c r="J14" s="175">
        <f>podatki!I372</f>
        <v>0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467</v>
      </c>
      <c r="B18" s="78">
        <f t="shared" si="0"/>
        <v>704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468</v>
      </c>
      <c r="B19" s="78">
        <f t="shared" si="0"/>
        <v>705</v>
      </c>
      <c r="C19" s="70">
        <f>podatki!B377</f>
        <v>0</v>
      </c>
      <c r="D19" s="70">
        <f>podatki!C377</f>
        <v>0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0</v>
      </c>
      <c r="J19" s="70">
        <f>podatki!I377</f>
        <v>0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469</v>
      </c>
      <c r="B20" s="78">
        <f t="shared" si="0"/>
        <v>706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230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466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229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467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468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469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470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245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803</v>
      </c>
      <c r="H1" s="1"/>
    </row>
    <row r="2" spans="1:7" s="4" customFormat="1" ht="15" customHeight="1">
      <c r="A2" s="111" t="s">
        <v>804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805</v>
      </c>
    </row>
    <row r="4" spans="1:7" s="4" customFormat="1" ht="15" customHeight="1">
      <c r="A4" s="112" t="s">
        <v>806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807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11.2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2.5">
      <c r="A14" s="162" t="s">
        <v>232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233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569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570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571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234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601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239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573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575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240</v>
      </c>
      <c r="B33" s="78">
        <f t="shared" si="0"/>
        <v>819</v>
      </c>
      <c r="C33" s="96">
        <f>podatki!B415</f>
        <v>5616589</v>
      </c>
      <c r="D33" s="95">
        <f>podatki!C415</f>
        <v>0</v>
      </c>
      <c r="E33" s="95">
        <f>podatki!D415</f>
        <v>685000</v>
      </c>
      <c r="F33" s="95">
        <f>podatki!E415</f>
        <v>0</v>
      </c>
      <c r="G33" s="95">
        <f>podatki!F415</f>
        <v>1406353</v>
      </c>
      <c r="H33" s="95">
        <f>podatki!G415</f>
        <v>0</v>
      </c>
      <c r="I33" s="95">
        <f>podatki!H415</f>
        <v>4895236</v>
      </c>
      <c r="J33" s="95">
        <f>podatki!I415</f>
        <v>0</v>
      </c>
      <c r="K33" s="95">
        <f>podatki!J415</f>
        <v>4895236</v>
      </c>
      <c r="L33" s="172">
        <f>podatki!K415</f>
        <v>6319</v>
      </c>
    </row>
    <row r="34" spans="1:12" s="67" customFormat="1" ht="22.5">
      <c r="A34" s="163" t="s">
        <v>241</v>
      </c>
      <c r="B34" s="78">
        <f t="shared" si="0"/>
        <v>820</v>
      </c>
      <c r="C34" s="96">
        <f>podatki!B416</f>
        <v>5616589</v>
      </c>
      <c r="D34" s="95">
        <f>podatki!C416</f>
        <v>0</v>
      </c>
      <c r="E34" s="95">
        <f>podatki!D416</f>
        <v>685000</v>
      </c>
      <c r="F34" s="95">
        <f>podatki!E416</f>
        <v>0</v>
      </c>
      <c r="G34" s="95">
        <f>podatki!F416</f>
        <v>1406353</v>
      </c>
      <c r="H34" s="95">
        <f>podatki!G416</f>
        <v>0</v>
      </c>
      <c r="I34" s="95">
        <f>podatki!H416</f>
        <v>4895236</v>
      </c>
      <c r="J34" s="95">
        <f>podatki!I416</f>
        <v>0</v>
      </c>
      <c r="K34" s="95">
        <f>podatki!J416</f>
        <v>4895236</v>
      </c>
      <c r="L34" s="172">
        <f>podatki!K416</f>
        <v>6319</v>
      </c>
    </row>
    <row r="35" spans="1:12" s="67" customFormat="1" ht="11.25">
      <c r="A35" s="165" t="s">
        <v>577</v>
      </c>
      <c r="B35" s="78">
        <f t="shared" si="0"/>
        <v>821</v>
      </c>
      <c r="C35" s="96">
        <f>podatki!B417</f>
        <v>2406361</v>
      </c>
      <c r="D35" s="95">
        <f>podatki!C417</f>
        <v>0</v>
      </c>
      <c r="E35" s="95">
        <f>podatki!D417</f>
        <v>292600</v>
      </c>
      <c r="F35" s="95">
        <f>podatki!E417</f>
        <v>0</v>
      </c>
      <c r="G35" s="95">
        <f>podatki!F417</f>
        <v>632104</v>
      </c>
      <c r="H35" s="95">
        <f>podatki!G417</f>
        <v>0</v>
      </c>
      <c r="I35" s="95">
        <f>podatki!H417</f>
        <v>2066857</v>
      </c>
      <c r="J35" s="95">
        <f>podatki!I417</f>
        <v>0</v>
      </c>
      <c r="K35" s="95">
        <f>podatki!J417</f>
        <v>2066857</v>
      </c>
      <c r="L35" s="172">
        <f>podatki!K417</f>
        <v>2547</v>
      </c>
    </row>
    <row r="36" spans="1:12" s="67" customFormat="1" ht="11.2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3210228</v>
      </c>
      <c r="D39" s="97">
        <f>podatki!C421</f>
        <v>0</v>
      </c>
      <c r="E39" s="97">
        <f>podatki!D421</f>
        <v>392400</v>
      </c>
      <c r="F39" s="97">
        <f>podatki!E421</f>
        <v>0</v>
      </c>
      <c r="G39" s="97">
        <f>podatki!F421</f>
        <v>774249</v>
      </c>
      <c r="H39" s="97">
        <f>podatki!G421</f>
        <v>0</v>
      </c>
      <c r="I39" s="97">
        <f>podatki!H421</f>
        <v>2828379</v>
      </c>
      <c r="J39" s="97">
        <f>podatki!I421</f>
        <v>0</v>
      </c>
      <c r="K39" s="97">
        <f>podatki!J421</f>
        <v>2828379</v>
      </c>
      <c r="L39" s="173">
        <f>podatki!K421</f>
        <v>3772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244</v>
      </c>
      <c r="B50" s="161">
        <f t="shared" si="0"/>
        <v>836</v>
      </c>
      <c r="C50" s="300">
        <f>podatki!B432</f>
        <v>5616589</v>
      </c>
      <c r="D50" s="300">
        <f>podatki!C432</f>
        <v>0</v>
      </c>
      <c r="E50" s="300">
        <f>podatki!D432</f>
        <v>685000</v>
      </c>
      <c r="F50" s="300">
        <f>podatki!E432</f>
        <v>0</v>
      </c>
      <c r="G50" s="300">
        <f>podatki!F432</f>
        <v>1406353</v>
      </c>
      <c r="H50" s="300">
        <f>podatki!G432</f>
        <v>0</v>
      </c>
      <c r="I50" s="300">
        <f>podatki!H432</f>
        <v>4895236</v>
      </c>
      <c r="J50" s="300">
        <f>podatki!I432</f>
        <v>0</v>
      </c>
      <c r="K50" s="300">
        <f>podatki!J432</f>
        <v>4895236</v>
      </c>
      <c r="L50" s="301">
        <f>podatki!K432</f>
        <v>6319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2.5">
      <c r="A16" s="244"/>
      <c r="B16" s="245" t="s">
        <v>698</v>
      </c>
      <c r="C16" s="246">
        <v>101</v>
      </c>
      <c r="D16" s="247">
        <f>podatki!B63</f>
        <v>89538</v>
      </c>
      <c r="E16" s="248">
        <f>podatki!C63</f>
        <v>81704</v>
      </c>
      <c r="F16" s="3"/>
    </row>
    <row r="17" spans="1:6" s="2" customFormat="1" ht="22.5">
      <c r="A17" s="254"/>
      <c r="B17" s="255" t="s">
        <v>699</v>
      </c>
      <c r="C17" s="256">
        <f aca="true" t="shared" si="0" ref="C17:C48">C16+1</f>
        <v>102</v>
      </c>
      <c r="D17" s="257">
        <f>podatki!B64</f>
        <v>49133</v>
      </c>
      <c r="E17" s="187">
        <f>podatki!C64</f>
        <v>41299</v>
      </c>
      <c r="F17" s="3"/>
    </row>
    <row r="18" spans="1:6" s="2" customFormat="1" ht="22.5">
      <c r="A18" s="251" t="s">
        <v>700</v>
      </c>
      <c r="B18" s="252" t="s">
        <v>701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702</v>
      </c>
      <c r="B19" s="250" t="s">
        <v>703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717</v>
      </c>
      <c r="B31" s="232" t="s">
        <v>718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723</v>
      </c>
      <c r="B36" s="232" t="s">
        <v>724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49133</v>
      </c>
      <c r="E55" s="187">
        <f>podatki!C102</f>
        <v>41299</v>
      </c>
      <c r="F55" s="3"/>
    </row>
    <row r="56" spans="1:6" s="2" customFormat="1" ht="22.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40001</v>
      </c>
      <c r="E56" s="190">
        <f>podatki!C103</f>
        <v>26874</v>
      </c>
      <c r="F56" s="3"/>
    </row>
    <row r="57" spans="1:6" s="2" customFormat="1" ht="22.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40001</v>
      </c>
      <c r="E58" s="188">
        <f>podatki!C105</f>
        <v>26874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0</v>
      </c>
      <c r="E59" s="188">
        <f>podatki!C106</f>
        <v>0</v>
      </c>
      <c r="F59" s="3"/>
    </row>
    <row r="60" spans="1:6" s="2" customFormat="1" ht="22.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0</v>
      </c>
      <c r="E64" s="188">
        <f>podatki!C111</f>
        <v>0</v>
      </c>
      <c r="F64" s="3"/>
    </row>
    <row r="65" spans="1:6" s="2" customFormat="1" ht="22.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9132</v>
      </c>
      <c r="E65" s="188">
        <f>podatki!C112</f>
        <v>14425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9132</v>
      </c>
      <c r="E67" s="191">
        <f>podatki!C114</f>
        <v>14425</v>
      </c>
      <c r="F67" s="3"/>
    </row>
    <row r="68" spans="1:6" s="2" customFormat="1" ht="22.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117</v>
      </c>
      <c r="C91" s="256">
        <v>176</v>
      </c>
      <c r="D91" s="257">
        <f>podatki!B138</f>
        <v>40405</v>
      </c>
      <c r="E91" s="187">
        <f>podatki!C138</f>
        <v>40405</v>
      </c>
      <c r="F91" s="3"/>
    </row>
    <row r="92" spans="1:6" s="2" customFormat="1" ht="22.5">
      <c r="A92" s="249" t="s">
        <v>788</v>
      </c>
      <c r="B92" s="250" t="s">
        <v>789</v>
      </c>
      <c r="C92" s="243">
        <v>177</v>
      </c>
      <c r="D92" s="228">
        <f>podatki!B139</f>
        <v>40405</v>
      </c>
      <c r="E92" s="190">
        <f>podatki!C139</f>
        <v>40405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40405</v>
      </c>
      <c r="E94" s="188">
        <f>podatki!C141</f>
        <v>40405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793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695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696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</v>
      </c>
      <c r="C136" s="256">
        <f t="shared" si="4"/>
        <v>221</v>
      </c>
      <c r="D136" s="257">
        <f>podatki!B183</f>
        <v>11175</v>
      </c>
      <c r="E136" s="187">
        <f>podatki!C183</f>
        <v>23643</v>
      </c>
      <c r="F136" s="3"/>
    </row>
    <row r="137" spans="1:6" s="2" customFormat="1" ht="22.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11175</v>
      </c>
      <c r="E137" s="187">
        <f>podatki!C184</f>
        <v>23643</v>
      </c>
      <c r="F137" s="3"/>
    </row>
    <row r="138" spans="1:6" s="2" customFormat="1" ht="22.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29</v>
      </c>
      <c r="B152" s="232" t="s">
        <v>30</v>
      </c>
      <c r="C152" s="231">
        <f>C150+2</f>
        <v>237</v>
      </c>
      <c r="D152" s="229">
        <f>podatki!B199</f>
        <v>11175</v>
      </c>
      <c r="E152" s="188">
        <f>podatki!C199</f>
        <v>21343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843</v>
      </c>
      <c r="E153" s="188">
        <f>podatki!C200</f>
        <v>639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0</v>
      </c>
      <c r="E155" s="188">
        <f>podatki!C202</f>
        <v>0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0</v>
      </c>
      <c r="E157" s="188">
        <f>podatki!C204</f>
        <v>0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0</v>
      </c>
      <c r="E158" s="188">
        <f>podatki!C205</f>
        <v>0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10332</v>
      </c>
      <c r="E162" s="188">
        <f>podatki!C209</f>
        <v>20704</v>
      </c>
      <c r="F162" s="3"/>
    </row>
    <row r="163" spans="1:6" s="2" customFormat="1" ht="22.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55</v>
      </c>
      <c r="B177" s="232" t="s">
        <v>56</v>
      </c>
      <c r="C177" s="231">
        <f>C175+1</f>
        <v>260</v>
      </c>
      <c r="D177" s="229">
        <f>podatki!B222</f>
        <v>0</v>
      </c>
      <c r="E177" s="188">
        <f>podatki!C222</f>
        <v>2300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2300</v>
      </c>
      <c r="F182" s="3"/>
    </row>
    <row r="183" spans="1:6" s="2" customFormat="1" ht="22.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0</v>
      </c>
      <c r="E183" s="187">
        <f>podatki!C228</f>
        <v>0</v>
      </c>
      <c r="F183" s="3"/>
    </row>
    <row r="184" spans="1:6" s="2" customFormat="1" ht="22.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0</v>
      </c>
      <c r="E198" s="188">
        <f>podatki!C243</f>
        <v>0</v>
      </c>
      <c r="F198" s="3"/>
    </row>
    <row r="199" spans="1:6" s="2" customFormat="1" ht="22.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643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95</v>
      </c>
      <c r="C212" s="256">
        <f>C211+1</f>
        <v>295</v>
      </c>
      <c r="D212" s="257">
        <f>podatki!B257</f>
        <v>0</v>
      </c>
      <c r="E212" s="187">
        <f>podatki!C257</f>
        <v>0</v>
      </c>
      <c r="F212" s="3"/>
    </row>
    <row r="213" spans="1:6" s="2" customFormat="1" ht="22.5">
      <c r="A213" s="249" t="s">
        <v>96</v>
      </c>
      <c r="B213" s="250" t="s">
        <v>97</v>
      </c>
      <c r="C213" s="243">
        <f>C211+2</f>
        <v>296</v>
      </c>
      <c r="D213" s="228">
        <f>podatki!B258</f>
        <v>0</v>
      </c>
      <c r="E213" s="190">
        <f>podatki!C258</f>
        <v>0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0</v>
      </c>
      <c r="E216" s="188">
        <f>podatki!C261</f>
        <v>0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0</v>
      </c>
      <c r="E219" s="188">
        <f>podatki!C435</f>
        <v>0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106</v>
      </c>
      <c r="B222" s="232" t="s">
        <v>542</v>
      </c>
      <c r="C222" s="231">
        <f>C221+1</f>
        <v>905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108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109</v>
      </c>
      <c r="B225" s="250" t="s">
        <v>110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112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115</v>
      </c>
      <c r="C244" s="256">
        <f>C242+2</f>
        <v>927</v>
      </c>
      <c r="D244" s="257">
        <f>podatki!B460</f>
        <v>78363</v>
      </c>
      <c r="E244" s="187">
        <f>podatki!C460</f>
        <v>58061</v>
      </c>
      <c r="F244" s="3"/>
    </row>
    <row r="245" spans="1:6" s="2" customFormat="1" ht="22.5">
      <c r="A245" s="254"/>
      <c r="B245" s="255" t="s">
        <v>116</v>
      </c>
      <c r="C245" s="256">
        <f>C244+1</f>
        <v>928</v>
      </c>
      <c r="D245" s="257">
        <f>podatki!B461</f>
        <v>0</v>
      </c>
      <c r="E245" s="187">
        <f>podatki!C461</f>
        <v>0</v>
      </c>
      <c r="F245" s="3"/>
    </row>
    <row r="246" spans="1:6" s="2" customFormat="1" ht="22.5">
      <c r="A246" s="249"/>
      <c r="B246" s="250" t="s">
        <v>416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4.2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33.75">
      <c r="A16" s="276" t="s">
        <v>118</v>
      </c>
      <c r="B16" s="277" t="s">
        <v>119</v>
      </c>
      <c r="C16" s="278">
        <v>301</v>
      </c>
      <c r="D16" s="279">
        <f>podatki!B262</f>
        <v>1400034</v>
      </c>
      <c r="E16" s="280">
        <f>podatki!C262</f>
        <v>1454666</v>
      </c>
      <c r="F16" s="264"/>
    </row>
    <row r="17" spans="1:6" s="115" customFormat="1" ht="22.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1400034</v>
      </c>
      <c r="E17" s="193">
        <f>podatki!C263</f>
        <v>1454666</v>
      </c>
      <c r="F17" s="264"/>
    </row>
    <row r="18" spans="1:6" s="115" customFormat="1" ht="14.2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629557</v>
      </c>
      <c r="E18" s="192">
        <f>podatki!C264</f>
        <v>586544</v>
      </c>
      <c r="F18" s="264"/>
    </row>
    <row r="19" spans="1:6" s="115" customFormat="1" ht="14.2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770477</v>
      </c>
      <c r="E22" s="192">
        <f>podatki!C268</f>
        <v>868122</v>
      </c>
      <c r="F22" s="264"/>
    </row>
    <row r="23" spans="1:6" s="115" customFormat="1" ht="14.2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685000</v>
      </c>
      <c r="E36" s="290">
        <f>podatki!C282</f>
        <v>1553200</v>
      </c>
      <c r="F36" s="264"/>
    </row>
    <row r="37" spans="1:6" s="115" customFormat="1" ht="22.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685000</v>
      </c>
      <c r="E37" s="193">
        <f>podatki!C283</f>
        <v>1553200</v>
      </c>
      <c r="F37" s="264"/>
    </row>
    <row r="38" spans="1:6" s="115" customFormat="1" ht="14.2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292600</v>
      </c>
      <c r="E38" s="192">
        <f>podatki!C284</f>
        <v>890100</v>
      </c>
      <c r="F38" s="264"/>
    </row>
    <row r="39" spans="1:6" s="115" customFormat="1" ht="14.2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392400</v>
      </c>
      <c r="E42" s="192">
        <f>podatki!C288</f>
        <v>663100</v>
      </c>
      <c r="F42" s="264"/>
    </row>
    <row r="43" spans="1:6" s="115" customFormat="1" ht="14.2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165</v>
      </c>
      <c r="B59" s="270" t="s">
        <v>166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170</v>
      </c>
      <c r="C63" s="298">
        <f t="shared" si="1"/>
        <v>348</v>
      </c>
      <c r="D63" s="299">
        <f>podatki!B309</f>
        <v>715034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171</v>
      </c>
      <c r="C64" s="293">
        <f t="shared" si="1"/>
        <v>349</v>
      </c>
      <c r="D64" s="294">
        <f>podatki!B310</f>
        <v>0</v>
      </c>
      <c r="E64" s="295">
        <f>podatki!C310</f>
        <v>98534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248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sheetProtection/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2.5">
      <c r="A17" s="144" t="s">
        <v>190</v>
      </c>
      <c r="B17" s="145" t="s">
        <v>191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192</v>
      </c>
      <c r="B18" s="138" t="s">
        <v>193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311</v>
      </c>
      <c r="B30" s="137" t="s">
        <v>196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312</v>
      </c>
      <c r="B31" s="138" t="s">
        <v>197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202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172</v>
      </c>
      <c r="C45" s="25">
        <v>379</v>
      </c>
      <c r="D45" s="79">
        <f>podatki!B339</f>
        <v>793397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173</v>
      </c>
      <c r="C46" s="40">
        <v>380</v>
      </c>
      <c r="D46" s="81">
        <f>podatki!B340</f>
        <v>0</v>
      </c>
      <c r="E46" s="81">
        <f>podatki!C340</f>
        <v>40473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E4" s="86"/>
    </row>
    <row r="5" spans="1:5" s="4" customFormat="1" ht="15" customHeight="1">
      <c r="A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206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213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214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215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223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808</v>
      </c>
      <c r="B1" s="108" t="s">
        <v>809</v>
      </c>
    </row>
    <row r="2" spans="1:13" ht="12.75">
      <c r="A2" s="109" t="s">
        <v>810</v>
      </c>
      <c r="B2" s="110">
        <v>2986079</v>
      </c>
      <c r="C2" s="110">
        <v>3869711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811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812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813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814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815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816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817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818</v>
      </c>
      <c r="B10" s="110">
        <v>2982968</v>
      </c>
      <c r="C10" s="110">
        <v>3866600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819</v>
      </c>
      <c r="B11" s="110">
        <v>3111</v>
      </c>
      <c r="C11" s="110">
        <v>3111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821</v>
      </c>
      <c r="B13" s="110">
        <v>4113338</v>
      </c>
      <c r="C13" s="110">
        <v>2950141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822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823</v>
      </c>
      <c r="B15" s="110">
        <v>133216</v>
      </c>
      <c r="C15" s="110">
        <v>21834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824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825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826</v>
      </c>
      <c r="B18" s="110">
        <v>108</v>
      </c>
      <c r="C18" s="110">
        <v>269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827</v>
      </c>
      <c r="B19" s="110">
        <v>3962268</v>
      </c>
      <c r="C19" s="110">
        <v>2889989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828</v>
      </c>
      <c r="B20" s="110">
        <v>15208</v>
      </c>
      <c r="C20" s="110">
        <v>38034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829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830</v>
      </c>
      <c r="B22" s="110">
        <v>2538</v>
      </c>
      <c r="C22" s="110">
        <v>15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831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832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835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836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837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838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839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840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841</v>
      </c>
      <c r="B33" s="110">
        <v>7099417</v>
      </c>
      <c r="C33" s="110">
        <v>6819852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842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843</v>
      </c>
      <c r="B35" s="110">
        <v>17854</v>
      </c>
      <c r="C35" s="110">
        <v>38318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844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845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846</v>
      </c>
      <c r="B38" s="110">
        <v>2538</v>
      </c>
      <c r="C38" s="110">
        <v>15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848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849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850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851</v>
      </c>
      <c r="B43" s="110">
        <v>15316</v>
      </c>
      <c r="C43" s="110">
        <v>38303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852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853</v>
      </c>
      <c r="B45" s="110">
        <v>7081563</v>
      </c>
      <c r="C45" s="110">
        <v>6781534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854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855</v>
      </c>
      <c r="B47" s="110">
        <v>50000</v>
      </c>
      <c r="C47" s="110">
        <v>55000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856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857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858</v>
      </c>
      <c r="B50" s="110">
        <v>7031563</v>
      </c>
      <c r="C50" s="110">
        <v>6726534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859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860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861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862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863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864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865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866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867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868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869</v>
      </c>
      <c r="B61" s="110">
        <v>7099417</v>
      </c>
      <c r="C61" s="110">
        <v>6819852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870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871</v>
      </c>
      <c r="B63" s="110">
        <v>89538</v>
      </c>
      <c r="C63" s="110">
        <v>81704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872</v>
      </c>
      <c r="B64" s="110">
        <v>49133</v>
      </c>
      <c r="C64" s="110">
        <v>41299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874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875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876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877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878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879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880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881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882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883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884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885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886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887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888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889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890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891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892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893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894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895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896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897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898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899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900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901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902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903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904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905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906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907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908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909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910</v>
      </c>
      <c r="B102" s="110">
        <v>49133</v>
      </c>
      <c r="C102" s="110">
        <v>41299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911</v>
      </c>
      <c r="B103" s="110">
        <v>40001</v>
      </c>
      <c r="C103" s="110">
        <v>26874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912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913</v>
      </c>
      <c r="B105" s="110">
        <v>40001</v>
      </c>
      <c r="C105" s="110">
        <v>26874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914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915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916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917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918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919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920</v>
      </c>
      <c r="B112" s="110">
        <v>9132</v>
      </c>
      <c r="C112" s="110">
        <v>14425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922</v>
      </c>
      <c r="B114" s="110">
        <v>9132</v>
      </c>
      <c r="C114" s="110">
        <v>14425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923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924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925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926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927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928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929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930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931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932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933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934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935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936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938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939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940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941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942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943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944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945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946</v>
      </c>
      <c r="B138" s="110">
        <v>40405</v>
      </c>
      <c r="C138" s="110">
        <v>40405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947</v>
      </c>
      <c r="B139" s="110">
        <v>40405</v>
      </c>
      <c r="C139" s="110">
        <v>40405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948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949</v>
      </c>
      <c r="B141" s="110">
        <v>40405</v>
      </c>
      <c r="C141" s="110">
        <v>40405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950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951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952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958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959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962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963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964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965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966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968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969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971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972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973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974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975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976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978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979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982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983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984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985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986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987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988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989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990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991</v>
      </c>
      <c r="B183" s="110">
        <v>11175</v>
      </c>
      <c r="C183" s="110">
        <v>23643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992</v>
      </c>
      <c r="B184" s="110">
        <v>11175</v>
      </c>
      <c r="C184" s="110">
        <v>23643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993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994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995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998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999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1002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1003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1004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1005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1006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1007</v>
      </c>
      <c r="B199" s="110">
        <v>11175</v>
      </c>
      <c r="C199" s="110">
        <v>21343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1008</v>
      </c>
      <c r="B200" s="110">
        <v>843</v>
      </c>
      <c r="C200" s="110">
        <v>639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1009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1010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1011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1012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1013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1014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1015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1016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1017</v>
      </c>
      <c r="B209" s="110">
        <v>10332</v>
      </c>
      <c r="C209" s="110">
        <v>20704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1018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1019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1021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1022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1023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1024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1025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1026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1027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1028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1029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1030</v>
      </c>
      <c r="B222" s="110">
        <v>0</v>
      </c>
      <c r="C222" s="110">
        <v>2300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1031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1032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1033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1034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1035</v>
      </c>
      <c r="B227" s="110">
        <v>0</v>
      </c>
      <c r="C227" s="110">
        <v>2300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1036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1037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1038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1039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1040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1041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1042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1043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1044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1045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1046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1047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1048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1049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1057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1058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1059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1060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1061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1062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1063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1064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1065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1066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1067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1068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1069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1070</v>
      </c>
      <c r="B262" s="110">
        <v>1400034</v>
      </c>
      <c r="C262" s="110">
        <v>1454666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1071</v>
      </c>
      <c r="B263" s="110">
        <v>1400034</v>
      </c>
      <c r="C263" s="110">
        <v>1454666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1072</v>
      </c>
      <c r="B264" s="110">
        <v>629557</v>
      </c>
      <c r="C264" s="110">
        <v>586544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1073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1074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1075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1076</v>
      </c>
      <c r="B268" s="110">
        <v>770477</v>
      </c>
      <c r="C268" s="110">
        <v>868122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1077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1078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1079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1080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1081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1082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1083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1084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1085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1086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1087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1088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1089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1090</v>
      </c>
      <c r="B282" s="110">
        <v>685000</v>
      </c>
      <c r="C282" s="110">
        <v>1553200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1091</v>
      </c>
      <c r="B283" s="110">
        <v>685000</v>
      </c>
      <c r="C283" s="110">
        <v>1553200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1092</v>
      </c>
      <c r="B284" s="110">
        <v>292600</v>
      </c>
      <c r="C284" s="110">
        <v>890100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1093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1095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1096</v>
      </c>
      <c r="B288" s="110">
        <v>392400</v>
      </c>
      <c r="C288" s="110">
        <v>663100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1097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1098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1099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1100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1101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1102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1103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1104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1105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1106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1107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1108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1109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1110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1111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1112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1113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1114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1115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1116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1117</v>
      </c>
      <c r="B309" s="110">
        <v>715034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1118</v>
      </c>
      <c r="B310" s="110">
        <v>0</v>
      </c>
      <c r="C310" s="110">
        <v>98534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1119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1120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1121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1122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1123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1124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1125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1126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1127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1128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1129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1130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1131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1132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1133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1134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1135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1136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1137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1138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1139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1140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1141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1142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1143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1145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1146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1147</v>
      </c>
      <c r="B339" s="110">
        <v>793397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1148</v>
      </c>
      <c r="B340" s="110">
        <v>0</v>
      </c>
      <c r="C340" s="110">
        <v>40473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1149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1150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1151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1152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1153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1154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1155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1156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1157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1158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1159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1160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1161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1162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1163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1164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1165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1166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1167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1168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1169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1170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1171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1172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1173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1174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1175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1176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1177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1178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1179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1180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1181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1182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1183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1184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1185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1186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1187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1188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1189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1190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1191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1192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1193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1194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1195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1196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1197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1198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1199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1200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1201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1202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1203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1204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1205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1206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1207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1208</v>
      </c>
      <c r="B415" s="110">
        <v>5616589</v>
      </c>
      <c r="C415" s="110">
        <v>0</v>
      </c>
      <c r="D415" s="110">
        <v>685000</v>
      </c>
      <c r="E415" s="110">
        <v>0</v>
      </c>
      <c r="F415" s="110">
        <v>1406353</v>
      </c>
      <c r="G415" s="110">
        <v>0</v>
      </c>
      <c r="H415" s="110">
        <v>4895236</v>
      </c>
      <c r="I415" s="110">
        <v>0</v>
      </c>
      <c r="J415" s="110">
        <v>4895236</v>
      </c>
      <c r="K415" s="110">
        <v>6319</v>
      </c>
      <c r="L415" s="110">
        <v>0</v>
      </c>
      <c r="M415" s="110">
        <v>0</v>
      </c>
    </row>
    <row r="416" spans="1:13" ht="12.75">
      <c r="A416" s="109" t="s">
        <v>1209</v>
      </c>
      <c r="B416" s="110">
        <v>5616589</v>
      </c>
      <c r="C416" s="110">
        <v>0</v>
      </c>
      <c r="D416" s="110">
        <v>685000</v>
      </c>
      <c r="E416" s="110">
        <v>0</v>
      </c>
      <c r="F416" s="110">
        <v>1406353</v>
      </c>
      <c r="G416" s="110">
        <v>0</v>
      </c>
      <c r="H416" s="110">
        <v>4895236</v>
      </c>
      <c r="I416" s="110">
        <v>0</v>
      </c>
      <c r="J416" s="110">
        <v>4895236</v>
      </c>
      <c r="K416" s="110">
        <v>6319</v>
      </c>
      <c r="L416" s="110">
        <v>0</v>
      </c>
      <c r="M416" s="110">
        <v>0</v>
      </c>
    </row>
    <row r="417" spans="1:13" ht="12.75">
      <c r="A417" s="109" t="s">
        <v>1210</v>
      </c>
      <c r="B417" s="110">
        <v>2406361</v>
      </c>
      <c r="C417" s="110">
        <v>0</v>
      </c>
      <c r="D417" s="110">
        <v>292600</v>
      </c>
      <c r="E417" s="110">
        <v>0</v>
      </c>
      <c r="F417" s="110">
        <v>632104</v>
      </c>
      <c r="G417" s="110">
        <v>0</v>
      </c>
      <c r="H417" s="110">
        <v>2066857</v>
      </c>
      <c r="I417" s="110">
        <v>0</v>
      </c>
      <c r="J417" s="110">
        <v>2066857</v>
      </c>
      <c r="K417" s="110">
        <v>2547</v>
      </c>
      <c r="L417" s="110">
        <v>0</v>
      </c>
      <c r="M417" s="110">
        <v>0</v>
      </c>
    </row>
    <row r="418" spans="1:13" ht="12.75">
      <c r="A418" s="109" t="s">
        <v>1211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1212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1213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1214</v>
      </c>
      <c r="B421" s="110">
        <v>3210228</v>
      </c>
      <c r="C421" s="110">
        <v>0</v>
      </c>
      <c r="D421" s="110">
        <v>392400</v>
      </c>
      <c r="E421" s="110">
        <v>0</v>
      </c>
      <c r="F421" s="110">
        <v>774249</v>
      </c>
      <c r="G421" s="110">
        <v>0</v>
      </c>
      <c r="H421" s="110">
        <v>2828379</v>
      </c>
      <c r="I421" s="110">
        <v>0</v>
      </c>
      <c r="J421" s="110">
        <v>2828379</v>
      </c>
      <c r="K421" s="110">
        <v>3772</v>
      </c>
      <c r="L421" s="110">
        <v>0</v>
      </c>
      <c r="M421" s="110">
        <v>0</v>
      </c>
    </row>
    <row r="422" spans="1:13" ht="12.75">
      <c r="A422" s="109" t="s">
        <v>1215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1216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1217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1218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1219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1220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1221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1222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1223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1224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1225</v>
      </c>
      <c r="B432" s="110">
        <v>5616589</v>
      </c>
      <c r="C432" s="110">
        <v>0</v>
      </c>
      <c r="D432" s="110">
        <v>685000</v>
      </c>
      <c r="E432" s="110">
        <v>0</v>
      </c>
      <c r="F432" s="110">
        <v>1406353</v>
      </c>
      <c r="G432" s="110">
        <v>0</v>
      </c>
      <c r="H432" s="110">
        <v>4895236</v>
      </c>
      <c r="I432" s="110">
        <v>0</v>
      </c>
      <c r="J432" s="110">
        <v>4895236</v>
      </c>
      <c r="K432" s="110">
        <v>6319</v>
      </c>
      <c r="L432" s="110">
        <v>0</v>
      </c>
      <c r="M432" s="110">
        <v>0</v>
      </c>
    </row>
    <row r="433" spans="1:13" ht="12.75">
      <c r="A433" s="109" t="s">
        <v>1226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1227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1228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1229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1230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1231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1232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1233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1234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1235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1236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1237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1238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1239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1240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1241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1242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1243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1244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1245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1246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1247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1248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1249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1250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1251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1252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1253</v>
      </c>
      <c r="B460" s="110">
        <v>78363</v>
      </c>
      <c r="C460" s="110">
        <v>58061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1254</v>
      </c>
      <c r="B461" s="110">
        <v>0</v>
      </c>
      <c r="C461" s="110">
        <v>0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1255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1256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1257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1258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jereb</cp:lastModifiedBy>
  <cp:lastPrinted>2008-12-11T13:26:06Z</cp:lastPrinted>
  <dcterms:created xsi:type="dcterms:W3CDTF">2002-04-03T10:49:25Z</dcterms:created>
  <dcterms:modified xsi:type="dcterms:W3CDTF">2013-04-11T08:14:37Z</dcterms:modified>
  <cp:category/>
  <cp:version/>
  <cp:contentType/>
  <cp:contentStatus/>
</cp:coreProperties>
</file>