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9075" tabRatio="704" activeTab="0"/>
  </bookViews>
  <sheets>
    <sheet name="REKAPITULACIJA" sheetId="1" r:id="rId1"/>
    <sheet name="V2.1_PZI" sheetId="2" r:id="rId2"/>
  </sheets>
  <definedNames>
    <definedName name="_xlnm.Print_Area" localSheetId="0">'REKAPITULACIJA'!$A$1:$C$51</definedName>
    <definedName name="_xlnm.Print_Area" localSheetId="1">'V2.1_PZI'!$A$1:$G$197</definedName>
  </definedNames>
  <calcPr fullCalcOnLoad="1"/>
</workbook>
</file>

<file path=xl/sharedStrings.xml><?xml version="1.0" encoding="utf-8"?>
<sst xmlns="http://schemas.openxmlformats.org/spreadsheetml/2006/main" count="234" uniqueCount="150">
  <si>
    <t>2.15</t>
  </si>
  <si>
    <t>2.16</t>
  </si>
  <si>
    <t>kos</t>
  </si>
  <si>
    <t>DDV 20%</t>
  </si>
  <si>
    <t>m</t>
  </si>
  <si>
    <t>Zap.št.</t>
  </si>
  <si>
    <t>Opis del</t>
  </si>
  <si>
    <t>Količina</t>
  </si>
  <si>
    <t>Enota</t>
  </si>
  <si>
    <t>Cena/enoto</t>
  </si>
  <si>
    <t>Znesek</t>
  </si>
  <si>
    <t xml:space="preserve"> </t>
  </si>
  <si>
    <t xml:space="preserve">1. PREDDELA </t>
  </si>
  <si>
    <t>2. ZEMELJSKA DELA</t>
  </si>
  <si>
    <t>ur</t>
  </si>
  <si>
    <t>R E K A P I T U L A C I J A</t>
  </si>
  <si>
    <t>EU-KOS DN100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</si>
  <si>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</si>
  <si>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</si>
  <si>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</si>
  <si>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</si>
  <si>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</si>
  <si>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</si>
  <si>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</si>
  <si>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</si>
  <si>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</si>
  <si>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</si>
  <si>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</si>
  <si>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</si>
  <si>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</si>
  <si>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</si>
  <si>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</si>
  <si>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</si>
  <si>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</si>
  <si>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3.4</t>
  </si>
  <si>
    <t>4.2</t>
  </si>
  <si>
    <t>4.3</t>
  </si>
  <si>
    <t>4.4</t>
  </si>
  <si>
    <t>4.5</t>
  </si>
  <si>
    <t>4.6</t>
  </si>
  <si>
    <t>2.10</t>
  </si>
  <si>
    <t>N KOS DN80</t>
  </si>
  <si>
    <t>1.6</t>
  </si>
  <si>
    <t>Projektantski nadzor.</t>
  </si>
  <si>
    <r>
      <t>m</t>
    </r>
    <r>
      <rPr>
        <vertAlign val="superscript"/>
        <sz val="10"/>
        <rFont val="Arial"/>
        <family val="2"/>
      </rPr>
      <t>2</t>
    </r>
  </si>
  <si>
    <t>T-KOS DN100/80</t>
  </si>
  <si>
    <t xml:space="preserve">Ročno planiranje dna rova vodovodnih priključkov in dna jaškov s točnostjo +/-3 cm. 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</si>
  <si>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</si>
  <si>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</si>
  <si>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Zavarovanje prometa med gradnjo (postavitev zaščitne ograje in premostitvenih objektov za pešce in ostali promet). Obračun se vrši na podlagi dejansko porabljenega časa in materiala, evidentiranega v gradbenem dnevniku.</t>
  </si>
  <si>
    <t>Zakoličba trase vodovoda z niveliranjem.</t>
  </si>
  <si>
    <t>Zakoličba trase vodovodnih priključkov z niveliranjem.</t>
  </si>
  <si>
    <t xml:space="preserve">Naprava gradbenih profilov iz količkov z zavarovanjem in meritvami.    </t>
  </si>
  <si>
    <t>4.1</t>
  </si>
  <si>
    <t>1.7</t>
  </si>
  <si>
    <t>1.8</t>
  </si>
  <si>
    <t>Planiranje dna jarka pred polaganjem vodovodnih cevi s točnostjo +/- 3 cm.</t>
  </si>
  <si>
    <t>3.2</t>
  </si>
  <si>
    <t>3.3</t>
  </si>
  <si>
    <t>4.7</t>
  </si>
  <si>
    <t>2.13</t>
  </si>
  <si>
    <r>
      <t>FFK-KOS 11.25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</si>
  <si>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r>
      <t>FFK-KOS 22.5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</si>
  <si>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t xml:space="preserve">Dobava in montaža signalno opozorilnega traku "POZOR VODA".                                    </t>
  </si>
  <si>
    <t>2.14</t>
  </si>
  <si>
    <t>PREDDELA</t>
  </si>
  <si>
    <t>ZEMELJSKA DELA</t>
  </si>
  <si>
    <t>1.</t>
  </si>
  <si>
    <t>2.</t>
  </si>
  <si>
    <t>4.</t>
  </si>
  <si>
    <t>SKUPAJ:</t>
  </si>
  <si>
    <t>MONTAŽERSKA DELA</t>
  </si>
  <si>
    <t>ZAKLJUČNA DELA</t>
  </si>
  <si>
    <t>5.</t>
  </si>
  <si>
    <t>2.17</t>
  </si>
  <si>
    <t>Izdelava projekta izvedenih del - PID (3-izvodi).</t>
  </si>
  <si>
    <t>SKUPNA REKAPITULACIJA</t>
  </si>
  <si>
    <t>PREDDELA SKUPAJ:</t>
  </si>
  <si>
    <t>Strojni zasip vodovodnih cevi cevi  z materialom od izkopa ter komprimiranjem v plasteh po 20 cm, skupaj z dovozom iz začasnega odlagališča.</t>
  </si>
  <si>
    <t>Strojni zasip vodovodnih cevi z materialom od izkopa ter komprimiranjem v plasteh po 20 cm.</t>
  </si>
  <si>
    <t>Dobava in vgrajevanje drobljenca s komprimiranjem v plasteh po 20 cm, do zbitosti 98% SPP, za zasip vodovodnih cevi in vodovodnih jaškov.</t>
  </si>
  <si>
    <t>ZAKLJUČNA DELA SKUPAJ:</t>
  </si>
  <si>
    <t>MONTAŽERSKA DELA SKUPAJ:</t>
  </si>
  <si>
    <t>ZEMELJSKA DELA SKUPAJ:</t>
  </si>
  <si>
    <t>Izdelava posteljice in zasip vodovodne cevi  s peščenim materialom 0/4 mm ter ročnim komprimiranje v plasteh po 15 cm do višine 30 cm nad temenom  cevi.</t>
  </si>
  <si>
    <t>Izdelava posteljice in zasip vodovodne cevi za hišne priključke s peščenim materialom 0/4 mm ter ročnim komprimiranje v plasteh po 15 cm do višine 30 cm nad temenom  cevi.</t>
  </si>
  <si>
    <t>Dobava in vgrajevanje drobljenca s komprimiranjem v plasteh po 20 cm, do zbitosti 98% SPP, za zasip vodovodnih priključkov.</t>
  </si>
  <si>
    <t>Rezanje betona debeline 15 cm, za vodovodne priključke.</t>
  </si>
  <si>
    <t xml:space="preserve">Rušenje obstoječega tlaka iz pranih plošč skupaj z betonsko podlago skupne debeline do 12 cm, komplet z nakladanjem in odvozom na odlagališče na razdalji do 15 km.        </t>
  </si>
  <si>
    <t>Dobava in polaganje pranih plošč na betonsko podlago-krpanje tlaka v pasovih širine do 2.5 m.</t>
  </si>
  <si>
    <t xml:space="preserve">Obnova betonskega ustroja lokalne ceste v sloju debeline 15 cm. </t>
  </si>
  <si>
    <r>
      <t>Strojni izkop jarka za vodovodne cevi v zemljini III. in IV. kategorije širine 70 cm, globine do 2 m, z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z nakladanjem in odvozom v deponijo do 15 km.</t>
    </r>
  </si>
  <si>
    <r>
      <t>Strojni izkop jarka za vodovodne cevi v zemljini III. in IV. kategorije širine 70 cm, globine do 2 m, z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z odmetom v dosegu ročice.</t>
    </r>
  </si>
  <si>
    <r>
      <t>Strojni izkop jarka za vodovodne cevi v zemljini III. in IV. kategorije širine 70 cm, globine do 2 m, z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z nakladanjem in odvozom na začasno deponijo do 5 km.</t>
    </r>
  </si>
  <si>
    <t>Strojni zasip vodovodnih priključkov z materialom od izkopa ter komprimiranjem v plasteh po 20 cm.</t>
  </si>
  <si>
    <t>Strojni zasip vodovodnih priključkov  z materialom od izkopa ter komprimiranjem v plasteh po 20 cm, skupaj z dovozom iz začasnega odlagališča.</t>
  </si>
  <si>
    <r>
      <t>MMK-KOS 11.25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</si>
  <si>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r>
      <t>MMK-KOS 45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</si>
  <si>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r>
      <t>MMK-KOS 22.5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</si>
  <si>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r>
      <t>FFK-KOS 45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DN100</t>
    </r>
  </si>
  <si>
    <t>Rušenje betona za vodovodne priključke v sloju debeline 15 cm, komplet z nakladanjem in odvozom na odlagališče na razdalji do 15 km.</t>
  </si>
  <si>
    <t>1.9</t>
  </si>
  <si>
    <t>1.10</t>
  </si>
  <si>
    <t>Strojni izkop jarka za vodovodne cevi v zemljini III. in IV. kategorije širine 70 cm, globine do 2 m, z razpiranjem sten jarka, nakladanjem in odvozom v deponijo do 15 km.</t>
  </si>
  <si>
    <r>
      <t>Strojni izkop jarka za vodovodne priključke v zemljini III in IV. kategorije širine 70 cm, globine do 1 m in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, z odmetom v dosegu ročice.</t>
    </r>
  </si>
  <si>
    <r>
      <t>Strojni izkop jarka za vodovodne priključke v zemljini III in IV. kategorije širine 70 cm, globine do 1 m in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, z nakladanjem in odvozom v deponijo do 5 km.</t>
    </r>
  </si>
  <si>
    <r>
      <t>Strojni izkop jarka za vodovodne priključke v zemljini III in IV. kategorije širine 70 cm, globine do 1 m in naklonom brežin 60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, z nakladanjem in odvozom v deponijo do 15 km.</t>
    </r>
  </si>
  <si>
    <t>2.11</t>
  </si>
  <si>
    <t>2.12</t>
  </si>
  <si>
    <t>2.18</t>
  </si>
  <si>
    <t>2.19</t>
  </si>
  <si>
    <t>EU-KOS DN80</t>
  </si>
  <si>
    <t>3. MONTAŽERSKA DELA</t>
  </si>
  <si>
    <t>3.5</t>
  </si>
  <si>
    <t>3.6</t>
  </si>
  <si>
    <t>3.7</t>
  </si>
  <si>
    <t>3.8</t>
  </si>
  <si>
    <t>3.9</t>
  </si>
  <si>
    <t>3.10</t>
  </si>
  <si>
    <t>3.11</t>
  </si>
  <si>
    <t>4. ZAKLJUČNA DELA</t>
  </si>
  <si>
    <t>VODOVOD V2.1</t>
  </si>
  <si>
    <r>
      <t xml:space="preserve">Nepredvidena dela ( 5% od 2.1 do </t>
    </r>
    <r>
      <rPr>
        <sz val="10"/>
        <rFont val="Arial"/>
        <family val="2"/>
      </rPr>
      <t>2.18 )</t>
    </r>
    <r>
      <rPr>
        <sz val="10"/>
        <rFont val="Arial"/>
        <family val="2"/>
      </rPr>
      <t>.</t>
    </r>
  </si>
  <si>
    <t>Izdelava nevezane nosilne plasti voziščne konstrukcije, iz plasti mešanice enakomerno zrnatega drobljenca 0/32 iz kamnine, v debelini 30 cm, komplet s planiranjem in valjanjem planuma s točnostjo +/-2cm 
OPOMBA: 
- Zmrzlinsko odporen kamniti material z atestom.
- Utrjevanjem do potrebne zbitosti EV2 min 80 MPa. 
- Opravljene meritve zbitosti</t>
  </si>
  <si>
    <t>Dobava in vgrajevanje cevi iz nodularne litine C40 Natural v skladu z EN 545:2010, za vodovod DN80 s standardnimi spojkami "STD", na peščeno posteljico debeline 10+DN/10 cm, komplet s spojnim materialom (kot npr. Pont-a-Mousson), zunanje in notranje zaščitenih proti koroziji (standardi ISO4179 in ISO8179). Cevi morajo biti na zunanji strani zaščitne z aktivno galvansko zaščito iz zlitine Zn+Al minimalne količine 400 g/m2 in premazane z epoksijem.</t>
  </si>
  <si>
    <t>Dobava in vgrajevanje cevi iz nodularne litine C40 Natural v skladu z EN 545:2010, za vodovod DN100 s standardnimi spojkami "STD", na peščeno posteljico debeline 10+DN/10 cm, komplet s spojnim materialom (kot npr. Pont-a-Mousson), zunanje in notranje zaščitenih proti koroziji (standardi ISO4179 in ISO8179). Cevi morajo biti na zunanji strani zaščitne z aktivno galvansko zaščito iz zlitine Zn+Al minimalne količine 400 g/m2 in premazane z epoksijem.</t>
  </si>
  <si>
    <t>Izdelava katastra komunalnih naprav - vnos v kataster podzemnih komunalnih naprav upravljavca, priprava podatkov po navodilih upravljavca  (4 izvodi + podatki v digitalni obliki).</t>
  </si>
  <si>
    <t>Izpiranje, dezinfekcija in sanitarni preizkus vodovoda, vključno z nevtralizacijo vode, po zahtevah inštituta za varovanje zdravja ter dostava potrdila o uspešno opravljenem preizkusu pod nadzorom upravljavca.</t>
  </si>
  <si>
    <t>Tlačni preizkus vodotesnosti cevovoda v skladu z določili iz standarda SIST EN805, skupaj z izdelavo zapisnika.</t>
  </si>
  <si>
    <t>Dobava in montaža fazonskih kosov iz nodularne litine, Vi natičnim spojem za sidranje, GGG 400 z zunanjo in notranjo epoksy zaščito min. debeline 70 mikronov, z gumi tesnili in vijaki z maticami, vijaki po montaži dodatno antikorozijsko zaščiteni.</t>
  </si>
  <si>
    <t>Dobava in montaža fazonskih kosov iz nodularne litine GGG 400 z zunanjo in notranjo epoksy zaščito min. debeline 70 mikronov, z gumi tesnili in vijaki z maticami, vijaki po montaži dodatno antikorozijsko zaščiteni.</t>
  </si>
  <si>
    <t>Hišni priključek na vodovodno cev DN 100 mm, univerzalni navrtni zasun  (npr. HAWLE 2410G) DN100/32, streme  (npr. HAWL 3110) DN100, vrtljivo koleno ZAK  (npr. HAWL 6465) DN32.</t>
  </si>
  <si>
    <t xml:space="preserve">Dobava in montaža EV zasunov iz nodularne litine GGG 400 z epoksy zaščito minimalne debeline 250 mikronov. Klin zasune je zaščiten z EPDM elastomerno gumo. Vreteno zasuna je izdelano iz nerjavečega jekla. </t>
  </si>
  <si>
    <t>DN80</t>
  </si>
  <si>
    <t>DN100</t>
  </si>
  <si>
    <t>Dobava in montaža teleskopsko-vgrade garniture za EV zasune, vgradbena višina h=1.0-1.5 m, komplet z podložno ploščo Tip. 240 in varovalno teleskopsko cestno kapo D90 (kot npr. PAM) z napisom VODA. Skupaj z vsem montažnim in tesnilnim materialom.</t>
  </si>
  <si>
    <t>Dobava in montaža teleskopsko-vgrade garniture za navrtne zasune, vgradbena višina h=1.0-1.5 m, komplet z podložno ploščo Tip. 240 in varovalno teleskopsko cestno kapo D90 (kot npr. PAM) z napisom VODA. Skupaj z vsem montažnim in tesnilnim materialom.</t>
  </si>
  <si>
    <t>Dobava in montaža univerzalnih spojk za duktilne in azbestno-cementne cevi. Spojke morajo imeti dodatno varovanje z nazobčanim kovinskim obročem ( podobno kot multi-joint, prozvajalca Georg Fischer).</t>
  </si>
  <si>
    <t xml:space="preserve">Dobava in montaža PE-HD vodovodnih cevi PE 80 DN32  nazivnega tlaka 12.5 bar, v zaščitni stigmaflex cevi DN90, na peščeno posteljico debeline 10+DN/10 cm,  komplet s spojnim materialom. </t>
  </si>
  <si>
    <t>KANALIZACIJA FK2.1 OD JAŠKA FRJ2.1.4 DO JAŠKA FRJ2.1.14</t>
  </si>
  <si>
    <t>3.12</t>
  </si>
  <si>
    <t>3.13</t>
  </si>
  <si>
    <t>3.14</t>
  </si>
  <si>
    <r>
      <t>Izdelava začasnih prevezav "by-passov" za nemoteno oskrbo prebivalcev z vodo v času gradnje, dimenzije 1"-2", dolžine do 10m</t>
    </r>
    <r>
      <rPr>
        <sz val="10"/>
        <rFont val="Arial"/>
        <family val="2"/>
      </rPr>
      <t>,izvaja upravljavec javnega vodovodnega omrežja ViK  Nova Gorica.</t>
    </r>
  </si>
  <si>
    <r>
      <t>Izdelava začasnih prevezav "by-passov" za nemoteno oskrbo prebivalcev z vodo v času gradnje</t>
    </r>
    <r>
      <rPr>
        <sz val="10"/>
        <rFont val="Arial"/>
        <family val="2"/>
      </rPr>
      <t>, izvaja upravljavec javnega vodovodnega omrežja ViK  Nova Gorica.</t>
    </r>
  </si>
  <si>
    <r>
      <t xml:space="preserve">Nepredvidena dela ( 10% od 1.1 do </t>
    </r>
    <r>
      <rPr>
        <sz val="10"/>
        <rFont val="Arial"/>
        <family val="2"/>
      </rPr>
      <t>1.9)</t>
    </r>
    <r>
      <rPr>
        <sz val="10"/>
        <rFont val="Arial"/>
        <family val="2"/>
      </rPr>
      <t>.</t>
    </r>
  </si>
  <si>
    <r>
      <t>Izvedba priključka na obstoječi cevovod (rezanje in odstranitev starega cevovoda), komplet z vsem potrebnim materialom, praznjenjem, spiranjem in odzračevanjem vodovoda</t>
    </r>
    <r>
      <rPr>
        <sz val="10"/>
        <rFont val="Arial"/>
        <family val="2"/>
      </rPr>
      <t>, izvaja upravljavec javnega vodovodnega omrežja ViK  Nova Gorica.</t>
    </r>
  </si>
  <si>
    <r>
      <t>Nepredvidena dela ( 10% od 3.1 do 3</t>
    </r>
    <r>
      <rPr>
        <sz val="10"/>
        <rFont val="Arial"/>
        <family val="2"/>
      </rPr>
      <t>.13 )</t>
    </r>
  </si>
  <si>
    <t>Nadzor gradbenih del v bližini vodovoda s strani upravljavca vodovoda (ViK Nova Gorica).</t>
  </si>
  <si>
    <r>
      <t>Nepredvidena dela ( 10% od 4.1 do 4</t>
    </r>
    <r>
      <rPr>
        <sz val="10"/>
        <rFont val="Arial CE"/>
        <family val="0"/>
      </rPr>
      <t>.6 ).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</si>
</sst>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-\ &quot;SIT&quot;_ ;_ * #,##0.00\-\ &quot;SIT&quot;_ ;_ * &quot;-&quot;??_-\ &quot;SIT&quot;_ ;_ @_ "/>
    <numFmt numFmtId="165" formatCode="_ * #,##0.00_-\ _S_I_T_ ;_ * #,##0.00\-\ _S_I_T_ ;_ * &quot;-&quot;??_-\ _S_I_T_ ;_ @_ "/>
    <numFmt numFmtId="166" formatCode="0.0"/>
    <numFmt numFmtId="167" formatCode="_-* #,##0.00_S_I_T_-;\-* #,##0.00_S_I_T_-;_-* &quot;-&quot;??_S_I_T_-;_-@_-"/>
  </numFmts>
  <fonts count="51">
    <font>
      <i/>
      <sz val="10"/>
      <name val="SL 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 CE"/>
      <family val="2"/>
    </font>
    <font>
      <sz val="10"/>
      <name val="Century Gothic CE"/>
      <family val="0"/>
    </font>
    <font>
      <sz val="10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0"/>
      <name val="SLO_Letter_Gothic"/>
      <family val="0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 CE"/>
      <family val="2"/>
    </font>
    <font>
      <i/>
      <sz val="12"/>
      <name val="Times New Roman"/>
      <family val="1"/>
    </font>
    <font>
      <i/>
      <u val="single"/>
      <sz val="10"/>
      <color indexed="12"/>
      <name val="SL Dutch"/>
      <family val="0"/>
    </font>
    <font>
      <i/>
      <u val="single"/>
      <sz val="10"/>
      <name val="SL Dutch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0"/>
      <name val="SL Dutch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/>
      <bottom style="double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thin"/>
      <bottom style="medium"/>
    </border>
  </borders>
  <cellStyleXfs count="80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" fontId="0" fillId="0" borderId="0">
      <alignment/>
      <protection/>
    </xf>
    <xf numFmtId="1" fontId="3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1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" fontId="0" fillId="0" borderId="0">
      <alignment/>
      <protection/>
    </xf>
    <xf numFmtId="0" fontId="42" fillId="22" borderId="0" applyNumberFormat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233">
    <xf numFmtId="1" fontId="0" fillId="0" borderId="0" xfId="0" applyAlignment="1">
      <alignment/>
    </xf>
    <xf numFmtId="3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Font="1" applyFill="1" applyBorder="1" applyAlignment="1">
      <alignment horizontal="center"/>
    </xf>
    <xf numFmtId="1" fontId="2" fillId="0" borderId="0" xfId="0" applyFont="1" applyAlignment="1">
      <alignment/>
    </xf>
    <xf numFmtId="1" fontId="2" fillId="0" borderId="0" xfId="0" applyFont="1" applyFill="1" applyBorder="1" applyAlignment="1">
      <alignment/>
    </xf>
    <xf numFmtId="1" fontId="2" fillId="0" borderId="0" xfId="0" applyNumberFormat="1" applyFont="1" applyAlignment="1">
      <alignment horizontal="left" vertical="top"/>
    </xf>
    <xf numFmtId="1" fontId="2" fillId="0" borderId="0" xfId="0" applyFont="1" applyAlignment="1">
      <alignment horizontal="justify"/>
    </xf>
    <xf numFmtId="1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" fontId="2" fillId="0" borderId="0" xfId="0" applyFont="1" applyFill="1" applyBorder="1" applyAlignment="1">
      <alignment horizontal="justify" vertical="top"/>
    </xf>
    <xf numFmtId="1" fontId="2" fillId="0" borderId="0" xfId="0" applyFont="1" applyFill="1" applyAlignment="1">
      <alignment horizontal="center"/>
    </xf>
    <xf numFmtId="1" fontId="2" fillId="0" borderId="0" xfId="0" applyFont="1" applyFill="1" applyAlignment="1">
      <alignment/>
    </xf>
    <xf numFmtId="1" fontId="2" fillId="0" borderId="0" xfId="0" applyFont="1" applyFill="1" applyBorder="1" applyAlignment="1">
      <alignment horizontal="justify"/>
    </xf>
    <xf numFmtId="0" fontId="2" fillId="0" borderId="0" xfId="48" applyFont="1" applyFill="1" applyBorder="1" applyAlignment="1">
      <alignment horizontal="justify"/>
      <protection/>
    </xf>
    <xf numFmtId="4" fontId="2" fillId="0" borderId="0" xfId="0" applyNumberFormat="1" applyFont="1" applyFill="1" applyBorder="1" applyAlignment="1">
      <alignment horizontal="justify" vertical="top"/>
    </xf>
    <xf numFmtId="1" fontId="2" fillId="0" borderId="0" xfId="52" applyFont="1" applyFill="1" applyBorder="1" applyAlignment="1">
      <alignment horizontal="justify" vertical="top"/>
      <protection/>
    </xf>
    <xf numFmtId="1" fontId="2" fillId="0" borderId="0" xfId="0" applyFont="1" applyFill="1" applyAlignment="1">
      <alignment horizontal="justify" vertical="top"/>
    </xf>
    <xf numFmtId="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 vertical="top"/>
    </xf>
    <xf numFmtId="1" fontId="2" fillId="0" borderId="0" xfId="0" applyFont="1" applyFill="1" applyBorder="1" applyAlignment="1">
      <alignment vertical="center"/>
    </xf>
    <xf numFmtId="1" fontId="2" fillId="0" borderId="0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1" fontId="2" fillId="0" borderId="10" xfId="0" applyFont="1" applyFill="1" applyBorder="1" applyAlignment="1">
      <alignment horizontal="justify"/>
    </xf>
    <xf numFmtId="4" fontId="2" fillId="0" borderId="10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left" vertical="top"/>
    </xf>
    <xf numFmtId="1" fontId="8" fillId="0" borderId="13" xfId="0" applyNumberFormat="1" applyFont="1" applyFill="1" applyBorder="1" applyAlignment="1">
      <alignment horizontal="center"/>
    </xf>
    <xf numFmtId="1" fontId="8" fillId="0" borderId="13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center"/>
    </xf>
    <xf numFmtId="1" fontId="8" fillId="0" borderId="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left" vertical="top"/>
    </xf>
    <xf numFmtId="1" fontId="8" fillId="0" borderId="10" xfId="0" applyFont="1" applyFill="1" applyBorder="1" applyAlignment="1">
      <alignment horizontal="justify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left" vertical="top"/>
    </xf>
    <xf numFmtId="1" fontId="8" fillId="0" borderId="14" xfId="0" applyNumberFormat="1" applyFont="1" applyFill="1" applyBorder="1" applyAlignment="1">
      <alignment horizontal="center"/>
    </xf>
    <xf numFmtId="1" fontId="8" fillId="0" borderId="14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Alignment="1">
      <alignment horizontal="left" vertical="top"/>
    </xf>
    <xf numFmtId="1" fontId="8" fillId="0" borderId="0" xfId="0" applyFont="1" applyFill="1" applyBorder="1" applyAlignment="1">
      <alignment horizontal="justify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top"/>
    </xf>
    <xf numFmtId="1" fontId="5" fillId="0" borderId="0" xfId="0" applyFont="1" applyFill="1" applyBorder="1" applyAlignment="1">
      <alignment/>
    </xf>
    <xf numFmtId="1" fontId="5" fillId="0" borderId="0" xfId="0" applyFont="1" applyFill="1" applyBorder="1" applyAlignment="1">
      <alignment horizontal="left" vertical="top" wrapText="1"/>
    </xf>
    <xf numFmtId="1" fontId="2" fillId="0" borderId="0" xfId="0" applyFont="1" applyFill="1" applyAlignment="1">
      <alignment horizontal="centerContinuous"/>
    </xf>
    <xf numFmtId="1" fontId="2" fillId="0" borderId="0" xfId="0" applyFont="1" applyFill="1" applyAlignment="1">
      <alignment horizontal="justify"/>
    </xf>
    <xf numFmtId="1" fontId="2" fillId="0" borderId="0" xfId="0" applyFont="1" applyFill="1" applyAlignment="1">
      <alignment horizontal="right"/>
    </xf>
    <xf numFmtId="1" fontId="2" fillId="0" borderId="12" xfId="0" applyFont="1" applyFill="1" applyBorder="1" applyAlignment="1">
      <alignment horizontal="justify"/>
    </xf>
    <xf numFmtId="4" fontId="2" fillId="0" borderId="12" xfId="0" applyNumberFormat="1" applyFont="1" applyFill="1" applyBorder="1" applyAlignment="1">
      <alignment horizontal="center"/>
    </xf>
    <xf numFmtId="0" fontId="5" fillId="0" borderId="0" xfId="48" applyFont="1" applyFill="1">
      <alignment/>
      <protection/>
    </xf>
    <xf numFmtId="4" fontId="2" fillId="0" borderId="0" xfId="0" applyNumberFormat="1" applyFont="1" applyFill="1" applyAlignment="1">
      <alignment vertical="top" wrapText="1"/>
    </xf>
    <xf numFmtId="4" fontId="2" fillId="0" borderId="0" xfId="47" applyNumberFormat="1" applyFont="1" applyFill="1" applyAlignment="1">
      <alignment horizontal="center" wrapText="1"/>
      <protection/>
    </xf>
    <xf numFmtId="2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5" fillId="0" borderId="0" xfId="48" applyFont="1" applyFill="1" applyAlignment="1">
      <alignment horizontal="justify" vertical="top" wrapText="1"/>
      <protection/>
    </xf>
    <xf numFmtId="166" fontId="2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" fontId="2" fillId="0" borderId="0" xfId="0" applyFont="1" applyFill="1" applyBorder="1" applyAlignment="1">
      <alignment horizontal="right"/>
    </xf>
    <xf numFmtId="1" fontId="5" fillId="0" borderId="0" xfId="0" applyFont="1" applyFill="1" applyAlignment="1">
      <alignment horizontal="right"/>
    </xf>
    <xf numFmtId="1" fontId="5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top" wrapText="1"/>
    </xf>
    <xf numFmtId="166" fontId="2" fillId="0" borderId="0" xfId="48" applyNumberFormat="1" applyFont="1" applyFill="1" applyBorder="1" applyAlignment="1">
      <alignment horizontal="right"/>
      <protection/>
    </xf>
    <xf numFmtId="166" fontId="5" fillId="0" borderId="0" xfId="0" applyNumberFormat="1" applyFont="1" applyFill="1" applyAlignment="1">
      <alignment horizontal="right"/>
    </xf>
    <xf numFmtId="0" fontId="2" fillId="0" borderId="0" xfId="48" applyFont="1" applyFill="1" applyBorder="1" applyAlignment="1">
      <alignment horizontal="right"/>
      <protection/>
    </xf>
    <xf numFmtId="4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5" fillId="0" borderId="0" xfId="48" applyNumberFormat="1" applyFont="1" applyFill="1" applyAlignment="1">
      <alignment horizontal="right"/>
      <protection/>
    </xf>
    <xf numFmtId="1" fontId="9" fillId="0" borderId="0" xfId="0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44" fontId="8" fillId="0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right" vertical="top"/>
    </xf>
    <xf numFmtId="1" fontId="2" fillId="0" borderId="16" xfId="0" applyFont="1" applyFill="1" applyBorder="1" applyAlignment="1">
      <alignment horizontal="justify" vertical="top"/>
    </xf>
    <xf numFmtId="166" fontId="2" fillId="0" borderId="10" xfId="0" applyNumberFormat="1" applyFont="1" applyFill="1" applyBorder="1" applyAlignment="1">
      <alignment horizontal="right"/>
    </xf>
    <xf numFmtId="44" fontId="2" fillId="0" borderId="17" xfId="72" applyNumberFormat="1" applyFont="1" applyFill="1" applyBorder="1" applyAlignment="1">
      <alignment horizontal="right"/>
    </xf>
    <xf numFmtId="44" fontId="2" fillId="0" borderId="18" xfId="72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 vertical="top"/>
    </xf>
    <xf numFmtId="44" fontId="2" fillId="0" borderId="20" xfId="72" applyNumberFormat="1" applyFont="1" applyFill="1" applyBorder="1" applyAlignment="1">
      <alignment horizontal="right"/>
    </xf>
    <xf numFmtId="44" fontId="2" fillId="0" borderId="21" xfId="72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right" vertical="top"/>
    </xf>
    <xf numFmtId="1" fontId="2" fillId="0" borderId="23" xfId="0" applyFont="1" applyFill="1" applyBorder="1" applyAlignment="1">
      <alignment horizontal="justify" vertical="top"/>
    </xf>
    <xf numFmtId="166" fontId="2" fillId="0" borderId="24" xfId="0" applyNumberFormat="1" applyFont="1" applyFill="1" applyBorder="1" applyAlignment="1">
      <alignment horizontal="right"/>
    </xf>
    <xf numFmtId="44" fontId="2" fillId="0" borderId="25" xfId="72" applyNumberFormat="1" applyFont="1" applyFill="1" applyBorder="1" applyAlignment="1">
      <alignment horizontal="right"/>
    </xf>
    <xf numFmtId="44" fontId="2" fillId="0" borderId="26" xfId="72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right" vertical="top"/>
    </xf>
    <xf numFmtId="1" fontId="2" fillId="0" borderId="28" xfId="0" applyFont="1" applyFill="1" applyBorder="1" applyAlignment="1">
      <alignment horizontal="justify" vertical="top"/>
    </xf>
    <xf numFmtId="166" fontId="8" fillId="0" borderId="29" xfId="0" applyNumberFormat="1" applyFont="1" applyFill="1" applyBorder="1" applyAlignment="1">
      <alignment horizontal="right"/>
    </xf>
    <xf numFmtId="44" fontId="8" fillId="0" borderId="30" xfId="69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right" vertical="top"/>
    </xf>
    <xf numFmtId="1" fontId="2" fillId="0" borderId="31" xfId="0" applyFont="1" applyFill="1" applyBorder="1" applyAlignment="1">
      <alignment horizontal="justify" vertical="top"/>
    </xf>
    <xf numFmtId="166" fontId="2" fillId="0" borderId="32" xfId="0" applyNumberFormat="1" applyFont="1" applyFill="1" applyBorder="1" applyAlignment="1">
      <alignment horizontal="right"/>
    </xf>
    <xf numFmtId="44" fontId="2" fillId="0" borderId="25" xfId="69" applyNumberFormat="1" applyFont="1" applyFill="1" applyBorder="1" applyAlignment="1">
      <alignment horizontal="right"/>
    </xf>
    <xf numFmtId="49" fontId="8" fillId="0" borderId="33" xfId="0" applyNumberFormat="1" applyFont="1" applyFill="1" applyBorder="1" applyAlignment="1">
      <alignment horizontal="right" vertical="top"/>
    </xf>
    <xf numFmtId="1" fontId="8" fillId="0" borderId="34" xfId="0" applyFont="1" applyFill="1" applyBorder="1" applyAlignment="1">
      <alignment horizontal="justify" vertical="top"/>
    </xf>
    <xf numFmtId="166" fontId="8" fillId="0" borderId="12" xfId="0" applyNumberFormat="1" applyFont="1" applyFill="1" applyBorder="1" applyAlignment="1">
      <alignment horizontal="right"/>
    </xf>
    <xf numFmtId="44" fontId="8" fillId="0" borderId="35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right" vertical="top"/>
    </xf>
    <xf numFmtId="1" fontId="2" fillId="0" borderId="37" xfId="0" applyFont="1" applyFill="1" applyBorder="1" applyAlignment="1">
      <alignment horizontal="justify" vertical="top"/>
    </xf>
    <xf numFmtId="166" fontId="12" fillId="0" borderId="38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39" xfId="72" applyNumberFormat="1" applyFont="1" applyFill="1" applyBorder="1" applyAlignment="1">
      <alignment horizontal="right"/>
    </xf>
    <xf numFmtId="2" fontId="2" fillId="0" borderId="40" xfId="72" applyNumberFormat="1" applyFont="1" applyFill="1" applyBorder="1" applyAlignment="1">
      <alignment horizontal="right"/>
    </xf>
    <xf numFmtId="2" fontId="2" fillId="0" borderId="41" xfId="72" applyNumberFormat="1" applyFont="1" applyFill="1" applyBorder="1" applyAlignment="1">
      <alignment horizontal="right"/>
    </xf>
    <xf numFmtId="2" fontId="2" fillId="0" borderId="42" xfId="72" applyNumberFormat="1" applyFont="1" applyFill="1" applyBorder="1" applyAlignment="1">
      <alignment horizontal="right"/>
    </xf>
    <xf numFmtId="2" fontId="8" fillId="0" borderId="43" xfId="0" applyNumberFormat="1" applyFont="1" applyFill="1" applyBorder="1" applyAlignment="1">
      <alignment horizontal="right"/>
    </xf>
    <xf numFmtId="2" fontId="2" fillId="0" borderId="44" xfId="0" applyNumberFormat="1" applyFont="1" applyFill="1" applyBorder="1" applyAlignment="1">
      <alignment horizontal="right"/>
    </xf>
    <xf numFmtId="2" fontId="8" fillId="0" borderId="45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2" fontId="2" fillId="0" borderId="0" xfId="48" applyNumberFormat="1" applyFont="1" applyFill="1" applyAlignment="1">
      <alignment horizontal="right"/>
      <protection/>
    </xf>
    <xf numFmtId="2" fontId="5" fillId="0" borderId="0" xfId="0" applyNumberFormat="1" applyFont="1" applyFill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wrapText="1"/>
    </xf>
    <xf numFmtId="44" fontId="8" fillId="0" borderId="46" xfId="69" applyNumberFormat="1" applyFont="1" applyFill="1" applyBorder="1" applyAlignment="1">
      <alignment horizontal="right"/>
    </xf>
    <xf numFmtId="44" fontId="8" fillId="0" borderId="47" xfId="0" applyNumberFormat="1" applyFont="1" applyFill="1" applyBorder="1" applyAlignment="1">
      <alignment horizontal="right"/>
    </xf>
    <xf numFmtId="1" fontId="8" fillId="0" borderId="0" xfId="52" applyFont="1" applyFill="1" applyBorder="1" applyAlignment="1">
      <alignment horizontal="justify"/>
      <protection/>
    </xf>
    <xf numFmtId="49" fontId="8" fillId="0" borderId="0" xfId="52" applyNumberFormat="1" applyFont="1" applyFill="1" applyBorder="1" applyAlignment="1">
      <alignment horizontal="right" vertical="top"/>
      <protection/>
    </xf>
    <xf numFmtId="3" fontId="8" fillId="0" borderId="0" xfId="52" applyNumberFormat="1" applyFont="1" applyFill="1" applyBorder="1" applyAlignment="1">
      <alignment horizontal="right"/>
      <protection/>
    </xf>
    <xf numFmtId="166" fontId="13" fillId="0" borderId="0" xfId="46" applyNumberFormat="1" applyFont="1" applyFill="1" applyAlignment="1">
      <alignment horizontal="right"/>
      <protection/>
    </xf>
    <xf numFmtId="3" fontId="2" fillId="0" borderId="0" xfId="49" applyNumberFormat="1" applyFont="1" applyAlignment="1">
      <alignment horizontal="right"/>
      <protection/>
    </xf>
    <xf numFmtId="1" fontId="2" fillId="0" borderId="0" xfId="49" applyFont="1" applyAlignment="1">
      <alignment horizontal="left" vertical="top"/>
      <protection/>
    </xf>
    <xf numFmtId="1" fontId="2" fillId="0" borderId="0" xfId="49" applyNumberFormat="1" applyFont="1" applyAlignment="1">
      <alignment horizontal="left" vertical="top"/>
      <protection/>
    </xf>
    <xf numFmtId="1" fontId="7" fillId="0" borderId="0" xfId="49" applyFont="1" applyAlignment="1">
      <alignment horizontal="left" vertical="top"/>
      <protection/>
    </xf>
    <xf numFmtId="1" fontId="2" fillId="0" borderId="0" xfId="49" applyFont="1" applyFill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1" fontId="2" fillId="0" borderId="0" xfId="49" applyFont="1" applyAlignment="1">
      <alignment horizontal="left"/>
      <protection/>
    </xf>
    <xf numFmtId="1" fontId="2" fillId="0" borderId="0" xfId="49" applyFont="1" applyAlignment="1">
      <alignment horizontal="center"/>
      <protection/>
    </xf>
    <xf numFmtId="1" fontId="8" fillId="0" borderId="0" xfId="49" applyFont="1" applyAlignment="1">
      <alignment horizontal="left"/>
      <protection/>
    </xf>
    <xf numFmtId="3" fontId="2" fillId="0" borderId="0" xfId="49" applyNumberFormat="1" applyFont="1" applyBorder="1" applyAlignment="1">
      <alignment horizontal="right"/>
      <protection/>
    </xf>
    <xf numFmtId="49" fontId="2" fillId="0" borderId="15" xfId="49" applyNumberFormat="1" applyFont="1" applyFill="1" applyBorder="1" applyAlignment="1">
      <alignment horizontal="right" vertical="top"/>
      <protection/>
    </xf>
    <xf numFmtId="1" fontId="2" fillId="0" borderId="16" xfId="49" applyFont="1" applyFill="1" applyBorder="1" applyAlignment="1">
      <alignment horizontal="justify" vertical="top"/>
      <protection/>
    </xf>
    <xf numFmtId="44" fontId="2" fillId="0" borderId="17" xfId="75" applyNumberFormat="1" applyFont="1" applyFill="1" applyBorder="1" applyAlignment="1">
      <alignment horizontal="right"/>
    </xf>
    <xf numFmtId="1" fontId="2" fillId="0" borderId="48" xfId="49" applyFont="1" applyFill="1" applyBorder="1" applyAlignment="1">
      <alignment horizontal="justify" vertical="top"/>
      <protection/>
    </xf>
    <xf numFmtId="44" fontId="2" fillId="0" borderId="49" xfId="75" applyNumberFormat="1" applyFont="1" applyFill="1" applyBorder="1" applyAlignment="1">
      <alignment horizontal="right"/>
    </xf>
    <xf numFmtId="49" fontId="8" fillId="0" borderId="27" xfId="49" applyNumberFormat="1" applyFont="1" applyFill="1" applyBorder="1" applyAlignment="1">
      <alignment horizontal="right" vertical="top"/>
      <protection/>
    </xf>
    <xf numFmtId="1" fontId="2" fillId="0" borderId="50" xfId="49" applyFont="1" applyFill="1" applyBorder="1" applyAlignment="1">
      <alignment horizontal="justify" vertical="top"/>
      <protection/>
    </xf>
    <xf numFmtId="44" fontId="8" fillId="0" borderId="30" xfId="71" applyNumberFormat="1" applyFont="1" applyFill="1" applyBorder="1" applyAlignment="1">
      <alignment horizontal="right"/>
    </xf>
    <xf numFmtId="49" fontId="8" fillId="0" borderId="22" xfId="49" applyNumberFormat="1" applyFont="1" applyFill="1" applyBorder="1" applyAlignment="1">
      <alignment horizontal="right" vertical="top"/>
      <protection/>
    </xf>
    <xf numFmtId="1" fontId="2" fillId="0" borderId="31" xfId="49" applyFont="1" applyFill="1" applyBorder="1" applyAlignment="1">
      <alignment horizontal="justify" vertical="top"/>
      <protection/>
    </xf>
    <xf numFmtId="49" fontId="8" fillId="0" borderId="33" xfId="49" applyNumberFormat="1" applyFont="1" applyFill="1" applyBorder="1" applyAlignment="1">
      <alignment horizontal="right" vertical="top"/>
      <protection/>
    </xf>
    <xf numFmtId="1" fontId="8" fillId="0" borderId="34" xfId="49" applyFont="1" applyFill="1" applyBorder="1" applyAlignment="1">
      <alignment horizontal="justify" vertical="top"/>
      <protection/>
    </xf>
    <xf numFmtId="44" fontId="8" fillId="0" borderId="35" xfId="49" applyNumberFormat="1" applyFont="1" applyFill="1" applyBorder="1" applyAlignment="1">
      <alignment horizontal="right"/>
      <protection/>
    </xf>
    <xf numFmtId="1" fontId="2" fillId="0" borderId="0" xfId="0" applyFont="1" applyFill="1" applyAlignment="1">
      <alignment horizontal="justify" vertical="top" wrapText="1"/>
    </xf>
    <xf numFmtId="1" fontId="14" fillId="0" borderId="0" xfId="0" applyNumberFormat="1" applyFont="1" applyFill="1" applyBorder="1" applyAlignment="1">
      <alignment horizontal="center"/>
    </xf>
    <xf numFmtId="0" fontId="2" fillId="0" borderId="0" xfId="46" applyFont="1" applyFill="1" applyAlignment="1">
      <alignment horizontal="justify" vertical="top" wrapText="1"/>
      <protection/>
    </xf>
    <xf numFmtId="1" fontId="2" fillId="0" borderId="0" xfId="44" applyFont="1" applyFill="1" applyAlignment="1">
      <alignment horizontal="justify" vertical="top"/>
      <protection/>
    </xf>
    <xf numFmtId="2" fontId="5" fillId="0" borderId="0" xfId="0" applyNumberFormat="1" applyFont="1" applyFill="1" applyAlignment="1">
      <alignment/>
    </xf>
    <xf numFmtId="2" fontId="5" fillId="0" borderId="0" xfId="48" applyNumberFormat="1" applyFont="1" applyFill="1" applyAlignment="1">
      <alignment/>
      <protection/>
    </xf>
    <xf numFmtId="0" fontId="2" fillId="0" borderId="0" xfId="46" applyFont="1" applyFill="1" applyAlignment="1">
      <alignment horizontal="justify" vertical="top"/>
      <protection/>
    </xf>
    <xf numFmtId="0" fontId="2" fillId="0" borderId="0" xfId="45" applyFont="1" applyFill="1" applyAlignment="1">
      <alignment horizontal="justify" vertical="top"/>
      <protection/>
    </xf>
    <xf numFmtId="166" fontId="2" fillId="0" borderId="0" xfId="46" applyNumberFormat="1" applyFont="1" applyFill="1" applyAlignment="1">
      <alignment horizontal="right"/>
      <protection/>
    </xf>
    <xf numFmtId="0" fontId="2" fillId="0" borderId="0" xfId="46" applyFont="1" applyFill="1" applyAlignment="1">
      <alignment horizontal="right"/>
      <protection/>
    </xf>
    <xf numFmtId="0" fontId="2" fillId="0" borderId="0" xfId="46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justify" vertical="top"/>
      <protection/>
    </xf>
    <xf numFmtId="0" fontId="2" fillId="0" borderId="0" xfId="46" applyFont="1" applyFill="1" applyBorder="1" applyAlignment="1">
      <alignment horizontal="justify" vertical="top"/>
      <protection/>
    </xf>
    <xf numFmtId="1" fontId="2" fillId="0" borderId="38" xfId="0" applyNumberFormat="1" applyFont="1" applyFill="1" applyBorder="1" applyAlignment="1">
      <alignment horizontal="left" vertical="top"/>
    </xf>
    <xf numFmtId="1" fontId="7" fillId="0" borderId="0" xfId="0" applyFont="1" applyFill="1" applyBorder="1" applyAlignment="1">
      <alignment/>
    </xf>
    <xf numFmtId="2" fontId="5" fillId="0" borderId="0" xfId="48" applyNumberFormat="1" applyFont="1" applyFill="1" applyAlignment="1">
      <alignment horizontal="right"/>
      <protection/>
    </xf>
    <xf numFmtId="2" fontId="2" fillId="0" borderId="0" xfId="74" applyNumberFormat="1" applyFont="1" applyFill="1" applyAlignment="1">
      <alignment horizontal="right"/>
    </xf>
    <xf numFmtId="166" fontId="2" fillId="0" borderId="0" xfId="50" applyNumberFormat="1" applyFont="1" applyFill="1" applyBorder="1" applyAlignment="1">
      <alignment horizontal="right"/>
      <protection/>
    </xf>
    <xf numFmtId="0" fontId="2" fillId="0" borderId="0" xfId="50" applyFont="1" applyFill="1" applyAlignment="1">
      <alignment horizontal="right"/>
      <protection/>
    </xf>
    <xf numFmtId="2" fontId="2" fillId="0" borderId="0" xfId="76" applyNumberFormat="1" applyFont="1" applyFill="1" applyBorder="1" applyAlignment="1">
      <alignment horizontal="right"/>
    </xf>
    <xf numFmtId="0" fontId="2" fillId="0" borderId="0" xfId="50" applyFont="1" applyFill="1" applyBorder="1" applyAlignment="1">
      <alignment horizontal="right"/>
      <protection/>
    </xf>
    <xf numFmtId="1" fontId="2" fillId="0" borderId="0" xfId="0" applyFont="1" applyFill="1" applyAlignment="1">
      <alignment horizontal="right"/>
    </xf>
    <xf numFmtId="166" fontId="2" fillId="0" borderId="0" xfId="51" applyNumberFormat="1" applyFont="1" applyFill="1" applyBorder="1" applyAlignment="1">
      <alignment horizontal="right"/>
      <protection/>
    </xf>
    <xf numFmtId="0" fontId="2" fillId="0" borderId="0" xfId="51" applyFont="1" applyFill="1" applyAlignment="1">
      <alignment horizontal="right"/>
      <protection/>
    </xf>
    <xf numFmtId="2" fontId="2" fillId="0" borderId="0" xfId="77" applyNumberFormat="1" applyFont="1" applyFill="1" applyBorder="1" applyAlignment="1">
      <alignment horizontal="right"/>
    </xf>
    <xf numFmtId="0" fontId="2" fillId="0" borderId="0" xfId="51" applyFont="1" applyFill="1" applyBorder="1" applyAlignment="1">
      <alignment horizontal="right"/>
      <protection/>
    </xf>
    <xf numFmtId="4" fontId="8" fillId="0" borderId="14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left" vertical="top"/>
    </xf>
    <xf numFmtId="1" fontId="2" fillId="0" borderId="38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166" fontId="2" fillId="0" borderId="0" xfId="44" applyNumberFormat="1" applyFont="1" applyFill="1" applyAlignment="1">
      <alignment horizontal="right"/>
      <protection/>
    </xf>
    <xf numFmtId="1" fontId="2" fillId="0" borderId="0" xfId="44" applyFont="1" applyFill="1" applyAlignment="1">
      <alignment horizontal="right"/>
      <protection/>
    </xf>
    <xf numFmtId="2" fontId="2" fillId="0" borderId="0" xfId="44" applyNumberFormat="1" applyFont="1" applyFill="1" applyAlignment="1">
      <alignment/>
      <protection/>
    </xf>
    <xf numFmtId="166" fontId="2" fillId="0" borderId="0" xfId="50" applyNumberFormat="1" applyFont="1" applyFill="1" applyAlignment="1">
      <alignment horizontal="right"/>
      <protection/>
    </xf>
    <xf numFmtId="49" fontId="2" fillId="0" borderId="51" xfId="49" applyNumberFormat="1" applyFont="1" applyFill="1" applyBorder="1" applyAlignment="1">
      <alignment horizontal="right" vertical="top"/>
      <protection/>
    </xf>
    <xf numFmtId="2" fontId="2" fillId="0" borderId="0" xfId="76" applyNumberFormat="1" applyFont="1" applyFill="1" applyAlignment="1">
      <alignment horizontal="right"/>
    </xf>
    <xf numFmtId="1" fontId="2" fillId="0" borderId="0" xfId="0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 shrinkToFit="1"/>
    </xf>
    <xf numFmtId="1" fontId="2" fillId="0" borderId="0" xfId="0" applyNumberFormat="1" applyFont="1" applyFill="1" applyAlignment="1">
      <alignment horizontal="center" vertical="top" wrapText="1" shrinkToFit="1"/>
    </xf>
    <xf numFmtId="2" fontId="2" fillId="0" borderId="0" xfId="0" applyNumberFormat="1" applyFont="1" applyFill="1" applyAlignment="1">
      <alignment horizontal="center" vertical="top" wrapText="1" shrinkToFit="1"/>
    </xf>
    <xf numFmtId="1" fontId="2" fillId="0" borderId="0" xfId="0" applyFont="1" applyFill="1" applyAlignment="1">
      <alignment horizontal="left"/>
    </xf>
    <xf numFmtId="1" fontId="2" fillId="0" borderId="0" xfId="0" applyFont="1" applyFill="1" applyAlignment="1">
      <alignment horizontal="left" vertical="top"/>
    </xf>
    <xf numFmtId="1" fontId="2" fillId="0" borderId="0" xfId="0" applyFont="1" applyFill="1" applyAlignment="1">
      <alignment horizontal="justify" vertical="center"/>
    </xf>
    <xf numFmtId="1" fontId="2" fillId="0" borderId="0" xfId="0" applyNumberFormat="1" applyFont="1" applyFill="1" applyAlignment="1">
      <alignment horizontal="left" vertical="top"/>
    </xf>
    <xf numFmtId="1" fontId="7" fillId="0" borderId="0" xfId="0" applyFont="1" applyFill="1" applyAlignment="1">
      <alignment horizontal="left" vertical="top"/>
    </xf>
    <xf numFmtId="1" fontId="8" fillId="0" borderId="0" xfId="0" applyFont="1" applyFill="1" applyAlignment="1">
      <alignment horizontal="left"/>
    </xf>
    <xf numFmtId="44" fontId="2" fillId="0" borderId="26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left" vertical="top"/>
    </xf>
    <xf numFmtId="1" fontId="8" fillId="0" borderId="0" xfId="0" applyFont="1" applyFill="1" applyAlignment="1">
      <alignment/>
    </xf>
    <xf numFmtId="1" fontId="2" fillId="0" borderId="0" xfId="0" applyFont="1" applyFill="1" applyAlignment="1">
      <alignment vertical="top" wrapText="1"/>
    </xf>
    <xf numFmtId="44" fontId="8" fillId="0" borderId="14" xfId="0" applyNumberFormat="1" applyFont="1" applyFill="1" applyBorder="1" applyAlignment="1">
      <alignment/>
    </xf>
    <xf numFmtId="1" fontId="8" fillId="0" borderId="0" xfId="0" applyFont="1" applyFill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left" vertical="top"/>
    </xf>
    <xf numFmtId="1" fontId="15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46" applyFont="1" applyFill="1">
      <alignment/>
      <protection/>
    </xf>
    <xf numFmtId="0" fontId="2" fillId="0" borderId="0" xfId="0" applyNumberFormat="1" applyFont="1" applyFill="1" applyAlignment="1">
      <alignment/>
    </xf>
    <xf numFmtId="0" fontId="8" fillId="0" borderId="0" xfId="47" applyFont="1" applyFill="1" applyAlignment="1">
      <alignment horizontal="center" vertical="top" wrapText="1"/>
      <protection/>
    </xf>
    <xf numFmtId="1" fontId="2" fillId="0" borderId="0" xfId="0" applyFont="1" applyFill="1" applyAlignment="1">
      <alignment/>
    </xf>
    <xf numFmtId="0" fontId="2" fillId="0" borderId="0" xfId="46" applyFont="1" applyFill="1" applyBorder="1">
      <alignment/>
      <protection/>
    </xf>
    <xf numFmtId="0" fontId="11" fillId="0" borderId="0" xfId="50" applyFont="1" applyFill="1">
      <alignment/>
      <protection/>
    </xf>
    <xf numFmtId="0" fontId="2" fillId="0" borderId="0" xfId="51" applyFont="1" applyFill="1" applyBorder="1" applyAlignment="1">
      <alignment horizontal="justify" vertical="top" wrapText="1"/>
      <protection/>
    </xf>
    <xf numFmtId="0" fontId="2" fillId="0" borderId="0" xfId="51" applyFont="1" applyFill="1">
      <alignment/>
      <protection/>
    </xf>
    <xf numFmtId="2" fontId="17" fillId="0" borderId="0" xfId="34" applyNumberFormat="1" applyFont="1" applyFill="1" applyBorder="1" applyAlignment="1" applyProtection="1">
      <alignment horizontal="right"/>
      <protection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3" xfId="41"/>
    <cellStyle name="Navadno 2 3 2" xfId="42"/>
    <cellStyle name="Navadno 4" xfId="43"/>
    <cellStyle name="Navadno_FK1.1,MK1.1" xfId="44"/>
    <cellStyle name="Navadno_FK3.1" xfId="45"/>
    <cellStyle name="Navadno_List1" xfId="46"/>
    <cellStyle name="Navadno_Ponudba Vodovoda od malna do mostu" xfId="47"/>
    <cellStyle name="Navadno_Predračun_1" xfId="48"/>
    <cellStyle name="Navadno_REKAPITULACIJA" xfId="49"/>
    <cellStyle name="Navadno_V3B" xfId="50"/>
    <cellStyle name="Navadno_V3B.3" xfId="51"/>
    <cellStyle name="Navadno_vodohran Kred" xfId="52"/>
    <cellStyle name="Nevtralno" xfId="53"/>
    <cellStyle name="normal1" xfId="54"/>
    <cellStyle name="Percent" xfId="55"/>
    <cellStyle name="Opomba" xfId="56"/>
    <cellStyle name="Opozorilo" xfId="57"/>
    <cellStyle name="Pojasnjevalno besedilo" xfId="58"/>
    <cellStyle name="Poudarek1" xfId="59"/>
    <cellStyle name="Poudarek2" xfId="60"/>
    <cellStyle name="Poudarek3" xfId="61"/>
    <cellStyle name="Poudarek4" xfId="62"/>
    <cellStyle name="Poudarek5" xfId="63"/>
    <cellStyle name="Poudarek6" xfId="64"/>
    <cellStyle name="Povezana celica" xfId="65"/>
    <cellStyle name="Preveri celico" xfId="66"/>
    <cellStyle name="Računanje" xfId="67"/>
    <cellStyle name="Slabo" xfId="68"/>
    <cellStyle name="Currency" xfId="69"/>
    <cellStyle name="Currency [0]" xfId="70"/>
    <cellStyle name="Valuta_REKAPITULACIJA" xfId="71"/>
    <cellStyle name="Comma" xfId="72"/>
    <cellStyle name="Comma [0]" xfId="73"/>
    <cellStyle name="Vejica_List1" xfId="74"/>
    <cellStyle name="Vejica_REKAPITULACIJA" xfId="75"/>
    <cellStyle name="Vejica_V3B" xfId="76"/>
    <cellStyle name="Vejica_V3B.3" xfId="77"/>
    <cellStyle name="Vnos" xfId="78"/>
    <cellStyle name="Vsota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view="pageBreakPreview" zoomScaleSheetLayoutView="100" zoomScalePageLayoutView="0" workbookViewId="0" topLeftCell="A10">
      <selection activeCell="J28" sqref="J28"/>
    </sheetView>
  </sheetViews>
  <sheetFormatPr defaultColWidth="9.00390625" defaultRowHeight="12.75"/>
  <cols>
    <col min="1" max="1" width="6.375" style="7" customWidth="1"/>
    <col min="2" max="2" width="51.375" style="8" customWidth="1"/>
    <col min="3" max="3" width="24.25390625" style="27" customWidth="1"/>
    <col min="4" max="4" width="7.875" style="9" customWidth="1"/>
    <col min="5" max="5" width="10.875" style="114" customWidth="1"/>
    <col min="6" max="6" width="17.00390625" style="10" customWidth="1"/>
    <col min="7" max="7" width="17.00390625" style="5" customWidth="1"/>
    <col min="8" max="8" width="12.625" style="5" customWidth="1"/>
    <col min="9" max="16384" width="9.125" style="5" customWidth="1"/>
  </cols>
  <sheetData>
    <row r="1" spans="1:6" ht="12.75">
      <c r="A1" s="49"/>
      <c r="B1" s="58"/>
      <c r="C1" s="23"/>
      <c r="D1" s="12"/>
      <c r="E1" s="123"/>
      <c r="F1" s="24"/>
    </row>
    <row r="2" spans="1:6" ht="12.75">
      <c r="A2" s="49"/>
      <c r="B2" s="58"/>
      <c r="C2" s="23"/>
      <c r="D2" s="12"/>
      <c r="E2" s="123"/>
      <c r="F2" s="24"/>
    </row>
    <row r="3" spans="1:6" ht="12.75">
      <c r="A3" s="49"/>
      <c r="B3" s="58"/>
      <c r="C3" s="23"/>
      <c r="D3" s="12"/>
      <c r="E3" s="123"/>
      <c r="F3" s="24"/>
    </row>
    <row r="4" spans="1:6" ht="12.75">
      <c r="A4" s="49"/>
      <c r="B4" s="58"/>
      <c r="C4" s="23"/>
      <c r="D4" s="12"/>
      <c r="E4" s="123"/>
      <c r="F4" s="24"/>
    </row>
    <row r="5" spans="1:6" ht="12.75">
      <c r="A5" s="49"/>
      <c r="B5" s="58"/>
      <c r="C5" s="23"/>
      <c r="D5" s="12"/>
      <c r="E5" s="123"/>
      <c r="F5" s="24"/>
    </row>
    <row r="6" spans="1:6" ht="12.75">
      <c r="A6" s="49"/>
      <c r="B6" s="58"/>
      <c r="C6" s="23"/>
      <c r="D6" s="12"/>
      <c r="E6" s="123"/>
      <c r="F6" s="24"/>
    </row>
    <row r="7" spans="1:6" ht="12.75">
      <c r="A7" s="49"/>
      <c r="B7" s="58"/>
      <c r="C7" s="23"/>
      <c r="D7" s="12"/>
      <c r="E7" s="123"/>
      <c r="F7" s="24"/>
    </row>
    <row r="8" spans="1:6" ht="12.75">
      <c r="A8" s="49"/>
      <c r="B8" s="58"/>
      <c r="C8" s="23"/>
      <c r="D8" s="12"/>
      <c r="E8" s="123"/>
      <c r="F8" s="24"/>
    </row>
    <row r="9" spans="1:6" ht="15.75">
      <c r="A9" s="145"/>
      <c r="B9" s="146" t="s">
        <v>76</v>
      </c>
      <c r="C9" s="143"/>
      <c r="D9" s="12"/>
      <c r="E9" s="123"/>
      <c r="F9" s="24"/>
    </row>
    <row r="10" spans="1:6" ht="12.75">
      <c r="A10" s="144"/>
      <c r="B10" s="147"/>
      <c r="C10" s="148"/>
      <c r="D10" s="12"/>
      <c r="E10" s="123"/>
      <c r="F10" s="24"/>
    </row>
    <row r="11" spans="1:6" ht="12.75">
      <c r="A11" s="144"/>
      <c r="B11" s="144"/>
      <c r="C11" s="148"/>
      <c r="D11" s="12"/>
      <c r="E11" s="123"/>
      <c r="F11" s="24"/>
    </row>
    <row r="12" spans="1:6" ht="12.75">
      <c r="A12" s="144"/>
      <c r="B12" s="144"/>
      <c r="C12" s="148"/>
      <c r="D12" s="12"/>
      <c r="E12" s="123"/>
      <c r="F12" s="24"/>
    </row>
    <row r="13" spans="1:6" ht="12.75">
      <c r="A13" s="144"/>
      <c r="B13" s="144"/>
      <c r="C13" s="148"/>
      <c r="D13" s="12"/>
      <c r="E13" s="123"/>
      <c r="F13" s="24"/>
    </row>
    <row r="14" spans="1:6" ht="12.75">
      <c r="A14" s="144"/>
      <c r="B14" s="144"/>
      <c r="C14" s="148"/>
      <c r="D14" s="12"/>
      <c r="E14" s="123"/>
      <c r="F14" s="24"/>
    </row>
    <row r="15" spans="1:6" ht="12.75">
      <c r="A15" s="149"/>
      <c r="B15" s="150"/>
      <c r="C15" s="143"/>
      <c r="D15" s="12"/>
      <c r="E15" s="123"/>
      <c r="F15" s="24"/>
    </row>
    <row r="16" spans="1:6" ht="12.75">
      <c r="A16" s="149"/>
      <c r="B16" s="151" t="s">
        <v>15</v>
      </c>
      <c r="C16" s="143"/>
      <c r="D16" s="12"/>
      <c r="E16" s="123"/>
      <c r="F16" s="24"/>
    </row>
    <row r="17" spans="1:6" ht="12.75">
      <c r="A17" s="149"/>
      <c r="B17" s="149"/>
      <c r="C17" s="143"/>
      <c r="D17" s="12"/>
      <c r="E17" s="123"/>
      <c r="F17" s="24"/>
    </row>
    <row r="18" spans="1:6" ht="13.5" thickBot="1">
      <c r="A18" s="149"/>
      <c r="B18" s="149"/>
      <c r="C18" s="152"/>
      <c r="D18" s="12"/>
      <c r="E18" s="123"/>
      <c r="F18" s="24"/>
    </row>
    <row r="19" spans="1:6" ht="25.5">
      <c r="A19" s="153" t="s">
        <v>67</v>
      </c>
      <c r="B19" s="154" t="s">
        <v>139</v>
      </c>
      <c r="C19" s="155"/>
      <c r="D19" s="12"/>
      <c r="E19" s="123"/>
      <c r="F19" s="24"/>
    </row>
    <row r="20" spans="1:6" ht="13.5" thickBot="1">
      <c r="A20" s="202" t="s">
        <v>68</v>
      </c>
      <c r="B20" s="156" t="s">
        <v>121</v>
      </c>
      <c r="C20" s="157"/>
      <c r="D20" s="12"/>
      <c r="E20" s="123"/>
      <c r="F20" s="24"/>
    </row>
    <row r="21" spans="1:6" ht="12.75">
      <c r="A21" s="158"/>
      <c r="B21" s="159" t="s">
        <v>70</v>
      </c>
      <c r="C21" s="160"/>
      <c r="D21" s="12"/>
      <c r="E21" s="123"/>
      <c r="F21" s="24"/>
    </row>
    <row r="22" spans="1:6" ht="13.5" thickBot="1">
      <c r="A22" s="161"/>
      <c r="B22" s="162" t="s">
        <v>3</v>
      </c>
      <c r="C22" s="105"/>
      <c r="D22" s="12"/>
      <c r="E22" s="123"/>
      <c r="F22" s="24"/>
    </row>
    <row r="23" spans="1:6" ht="14.25" thickBot="1" thickTop="1">
      <c r="A23" s="163"/>
      <c r="B23" s="164" t="s">
        <v>70</v>
      </c>
      <c r="C23" s="165"/>
      <c r="D23" s="12"/>
      <c r="E23" s="123"/>
      <c r="F23" s="24"/>
    </row>
    <row r="24" spans="1:6" ht="12.75">
      <c r="A24" s="49"/>
      <c r="B24" s="58"/>
      <c r="C24" s="23"/>
      <c r="D24" s="12"/>
      <c r="E24" s="123"/>
      <c r="F24" s="24"/>
    </row>
    <row r="25" spans="1:6" ht="12.75">
      <c r="A25" s="49"/>
      <c r="B25" s="58"/>
      <c r="C25" s="23"/>
      <c r="D25" s="12"/>
      <c r="E25" s="123"/>
      <c r="F25" s="24"/>
    </row>
    <row r="26" spans="1:6" ht="12.75">
      <c r="A26" s="49"/>
      <c r="B26" s="58"/>
      <c r="C26" s="23"/>
      <c r="D26" s="12"/>
      <c r="E26" s="123"/>
      <c r="F26" s="24"/>
    </row>
    <row r="27" spans="1:6" ht="12.75">
      <c r="A27" s="49"/>
      <c r="B27" s="58"/>
      <c r="C27" s="23"/>
      <c r="D27" s="12"/>
      <c r="E27" s="123"/>
      <c r="F27" s="24"/>
    </row>
    <row r="28" spans="1:6" ht="12.75">
      <c r="A28" s="49"/>
      <c r="B28" s="58"/>
      <c r="C28" s="23"/>
      <c r="D28" s="12"/>
      <c r="E28" s="123"/>
      <c r="F28" s="24"/>
    </row>
    <row r="29" spans="1:6" ht="12.75">
      <c r="A29" s="49"/>
      <c r="B29" s="58"/>
      <c r="C29" s="23"/>
      <c r="D29" s="12"/>
      <c r="E29" s="123"/>
      <c r="F29" s="24"/>
    </row>
    <row r="30" spans="1:6" ht="12.75">
      <c r="A30" s="49"/>
      <c r="B30" s="58"/>
      <c r="C30" s="23"/>
      <c r="D30" s="12"/>
      <c r="E30" s="123"/>
      <c r="F30" s="24"/>
    </row>
    <row r="31" spans="1:6" ht="12.75">
      <c r="A31" s="49"/>
      <c r="B31" s="58"/>
      <c r="C31" s="23"/>
      <c r="D31" s="12"/>
      <c r="E31" s="123"/>
      <c r="F31" s="24"/>
    </row>
    <row r="32" spans="1:6" ht="12.75">
      <c r="A32" s="49"/>
      <c r="B32" s="58"/>
      <c r="C32" s="23"/>
      <c r="D32" s="12"/>
      <c r="E32" s="123"/>
      <c r="F32" s="24"/>
    </row>
    <row r="33" spans="1:6" ht="12.75">
      <c r="A33" s="49"/>
      <c r="B33" s="58"/>
      <c r="C33" s="23"/>
      <c r="D33" s="12"/>
      <c r="E33" s="123"/>
      <c r="F33" s="24"/>
    </row>
    <row r="34" spans="1:6" ht="12.75">
      <c r="A34" s="49"/>
      <c r="B34" s="58"/>
      <c r="C34" s="23"/>
      <c r="D34" s="12"/>
      <c r="E34" s="123"/>
      <c r="F34" s="24"/>
    </row>
    <row r="35" spans="1:6" ht="12.75">
      <c r="A35" s="49"/>
      <c r="B35" s="58"/>
      <c r="C35" s="23"/>
      <c r="D35" s="12"/>
      <c r="E35" s="123"/>
      <c r="F35" s="24"/>
    </row>
    <row r="36" spans="1:6" ht="12.75">
      <c r="A36" s="49"/>
      <c r="B36" s="58"/>
      <c r="C36" s="23"/>
      <c r="D36" s="12"/>
      <c r="E36" s="123"/>
      <c r="F36" s="24"/>
    </row>
    <row r="37" spans="1:6" ht="12.75">
      <c r="A37" s="49"/>
      <c r="B37" s="58"/>
      <c r="C37" s="23"/>
      <c r="D37" s="12"/>
      <c r="E37" s="123"/>
      <c r="F37" s="24"/>
    </row>
    <row r="38" spans="1:6" ht="12.75">
      <c r="A38" s="49"/>
      <c r="B38" s="58"/>
      <c r="C38" s="23"/>
      <c r="D38" s="12"/>
      <c r="E38" s="123"/>
      <c r="F38" s="24"/>
    </row>
    <row r="39" spans="1:6" ht="12.75">
      <c r="A39" s="49"/>
      <c r="B39" s="58"/>
      <c r="C39" s="23"/>
      <c r="D39" s="12"/>
      <c r="E39" s="123"/>
      <c r="F39" s="24"/>
    </row>
    <row r="40" spans="1:6" ht="12.75">
      <c r="A40" s="49"/>
      <c r="B40" s="58"/>
      <c r="C40" s="23"/>
      <c r="D40" s="12"/>
      <c r="E40" s="123"/>
      <c r="F40" s="24"/>
    </row>
    <row r="41" spans="1:6" ht="12.75">
      <c r="A41" s="49"/>
      <c r="B41" s="58"/>
      <c r="C41" s="23"/>
      <c r="D41" s="12"/>
      <c r="E41" s="123"/>
      <c r="F41" s="24"/>
    </row>
    <row r="42" spans="1:6" ht="12.75">
      <c r="A42" s="49"/>
      <c r="B42" s="58"/>
      <c r="C42" s="23"/>
      <c r="D42" s="12"/>
      <c r="E42" s="123"/>
      <c r="F42" s="24"/>
    </row>
    <row r="43" spans="1:6" ht="12.75">
      <c r="A43" s="49"/>
      <c r="B43" s="58"/>
      <c r="C43" s="23"/>
      <c r="D43" s="12"/>
      <c r="E43" s="123"/>
      <c r="F43" s="24"/>
    </row>
    <row r="44" spans="1:6" ht="12.75">
      <c r="A44" s="49"/>
      <c r="B44" s="58"/>
      <c r="C44" s="23"/>
      <c r="D44" s="12"/>
      <c r="E44" s="123"/>
      <c r="F44" s="24"/>
    </row>
    <row r="45" spans="1:6" ht="12.75">
      <c r="A45" s="49"/>
      <c r="B45" s="58"/>
      <c r="C45" s="23"/>
      <c r="D45" s="12"/>
      <c r="E45" s="123"/>
      <c r="F45" s="24"/>
    </row>
    <row r="46" spans="1:6" ht="12.75">
      <c r="A46" s="49"/>
      <c r="B46" s="58"/>
      <c r="C46" s="23"/>
      <c r="D46" s="12"/>
      <c r="E46" s="123"/>
      <c r="F46" s="24"/>
    </row>
    <row r="47" spans="1:6" ht="12.75">
      <c r="A47" s="49"/>
      <c r="B47" s="58"/>
      <c r="C47" s="23"/>
      <c r="D47" s="12"/>
      <c r="E47" s="123"/>
      <c r="F47" s="24"/>
    </row>
    <row r="48" spans="1:6" ht="12.75">
      <c r="A48" s="49"/>
      <c r="B48" s="58"/>
      <c r="C48" s="23"/>
      <c r="D48" s="12"/>
      <c r="E48" s="123"/>
      <c r="F48" s="24"/>
    </row>
    <row r="49" spans="1:6" ht="12.75">
      <c r="A49" s="49"/>
      <c r="B49" s="58"/>
      <c r="C49" s="23"/>
      <c r="D49" s="12"/>
      <c r="E49" s="123"/>
      <c r="F49" s="24"/>
    </row>
    <row r="50" spans="1:6" ht="12.75">
      <c r="A50" s="49"/>
      <c r="B50" s="58"/>
      <c r="C50" s="23"/>
      <c r="D50" s="12"/>
      <c r="E50" s="123"/>
      <c r="F50" s="24"/>
    </row>
    <row r="51" spans="1:6" ht="12.75">
      <c r="A51" s="49"/>
      <c r="B51" s="58"/>
      <c r="C51" s="23"/>
      <c r="D51" s="12"/>
      <c r="E51" s="123"/>
      <c r="F51" s="24"/>
    </row>
    <row r="52" spans="1:6" ht="12.75">
      <c r="A52" s="49"/>
      <c r="B52" s="58"/>
      <c r="C52" s="23"/>
      <c r="D52" s="12"/>
      <c r="E52" s="123"/>
      <c r="F52" s="24"/>
    </row>
    <row r="53" spans="1:6" ht="12.75">
      <c r="A53" s="49"/>
      <c r="B53" s="58"/>
      <c r="C53" s="23"/>
      <c r="D53" s="12"/>
      <c r="E53" s="123"/>
      <c r="F53" s="24"/>
    </row>
    <row r="54" spans="1:6" ht="12.75">
      <c r="A54" s="49"/>
      <c r="B54" s="58"/>
      <c r="C54" s="23"/>
      <c r="D54" s="12"/>
      <c r="E54" s="123"/>
      <c r="F54" s="24"/>
    </row>
    <row r="55" spans="1:6" ht="12.75">
      <c r="A55" s="49"/>
      <c r="B55" s="58"/>
      <c r="C55" s="23"/>
      <c r="D55" s="12"/>
      <c r="E55" s="123"/>
      <c r="F55" s="24"/>
    </row>
    <row r="56" spans="1:6" ht="12.75">
      <c r="A56" s="49"/>
      <c r="B56" s="58"/>
      <c r="C56" s="23"/>
      <c r="D56" s="12"/>
      <c r="E56" s="123"/>
      <c r="F56" s="24"/>
    </row>
    <row r="57" spans="1:6" ht="12.75">
      <c r="A57" s="49"/>
      <c r="B57" s="58"/>
      <c r="C57" s="23"/>
      <c r="D57" s="12"/>
      <c r="E57" s="123"/>
      <c r="F57" s="24"/>
    </row>
    <row r="58" spans="1:6" ht="12.75">
      <c r="A58" s="49"/>
      <c r="B58" s="58"/>
      <c r="C58" s="23"/>
      <c r="D58" s="12"/>
      <c r="E58" s="123"/>
      <c r="F58" s="24"/>
    </row>
    <row r="59" spans="1:6" ht="12.75">
      <c r="A59" s="49"/>
      <c r="B59" s="58"/>
      <c r="C59" s="23"/>
      <c r="D59" s="12"/>
      <c r="E59" s="123"/>
      <c r="F59" s="24"/>
    </row>
    <row r="60" spans="1:6" ht="12.75">
      <c r="A60" s="49"/>
      <c r="B60" s="58"/>
      <c r="C60" s="23"/>
      <c r="D60" s="12"/>
      <c r="E60" s="123"/>
      <c r="F60" s="24"/>
    </row>
    <row r="61" spans="1:6" ht="12.75">
      <c r="A61" s="49"/>
      <c r="B61" s="58"/>
      <c r="C61" s="23"/>
      <c r="D61" s="12"/>
      <c r="E61" s="123"/>
      <c r="F61" s="24"/>
    </row>
    <row r="62" spans="1:6" ht="12.75">
      <c r="A62" s="49"/>
      <c r="B62" s="58"/>
      <c r="C62" s="23"/>
      <c r="D62" s="12"/>
      <c r="E62" s="123"/>
      <c r="F62" s="24"/>
    </row>
    <row r="63" spans="1:6" ht="12.75">
      <c r="A63" s="49"/>
      <c r="B63" s="58"/>
      <c r="C63" s="23"/>
      <c r="D63" s="12"/>
      <c r="E63" s="123"/>
      <c r="F63" s="24"/>
    </row>
    <row r="64" spans="1:6" ht="12.75">
      <c r="A64" s="49"/>
      <c r="B64" s="58"/>
      <c r="C64" s="23"/>
      <c r="D64" s="12"/>
      <c r="E64" s="123"/>
      <c r="F64" s="24"/>
    </row>
    <row r="65" spans="1:6" ht="12.75">
      <c r="A65" s="49"/>
      <c r="B65" s="58"/>
      <c r="C65" s="23"/>
      <c r="D65" s="12"/>
      <c r="E65" s="123"/>
      <c r="F65" s="24"/>
    </row>
    <row r="66" spans="1:6" ht="12.75">
      <c r="A66" s="49"/>
      <c r="B66" s="58"/>
      <c r="C66" s="23"/>
      <c r="D66" s="12"/>
      <c r="E66" s="123"/>
      <c r="F66" s="24"/>
    </row>
    <row r="67" spans="1:6" ht="12.75">
      <c r="A67" s="49"/>
      <c r="B67" s="58"/>
      <c r="C67" s="23"/>
      <c r="D67" s="12"/>
      <c r="E67" s="123"/>
      <c r="F67" s="24"/>
    </row>
    <row r="68" spans="1:6" ht="12.75">
      <c r="A68" s="49"/>
      <c r="B68" s="58"/>
      <c r="C68" s="23"/>
      <c r="D68" s="12"/>
      <c r="E68" s="123"/>
      <c r="F68" s="24"/>
    </row>
    <row r="69" spans="1:6" ht="12.75">
      <c r="A69" s="49"/>
      <c r="B69" s="58"/>
      <c r="C69" s="23"/>
      <c r="D69" s="12"/>
      <c r="E69" s="123"/>
      <c r="F69" s="24"/>
    </row>
    <row r="70" spans="1:6" ht="12.75">
      <c r="A70" s="49"/>
      <c r="B70" s="58"/>
      <c r="C70" s="23"/>
      <c r="D70" s="12"/>
      <c r="E70" s="123"/>
      <c r="F70" s="24"/>
    </row>
    <row r="71" spans="1:6" ht="12.75">
      <c r="A71" s="49"/>
      <c r="B71" s="58"/>
      <c r="C71" s="23"/>
      <c r="D71" s="12"/>
      <c r="E71" s="123"/>
      <c r="F71" s="24"/>
    </row>
    <row r="72" spans="1:6" ht="12.75">
      <c r="A72" s="49"/>
      <c r="B72" s="58"/>
      <c r="C72" s="23"/>
      <c r="D72" s="12"/>
      <c r="E72" s="123"/>
      <c r="F72" s="24"/>
    </row>
    <row r="73" spans="1:6" ht="12.75">
      <c r="A73" s="49"/>
      <c r="B73" s="58"/>
      <c r="C73" s="23"/>
      <c r="D73" s="12"/>
      <c r="E73" s="123"/>
      <c r="F73" s="24"/>
    </row>
    <row r="74" spans="1:6" ht="12.75">
      <c r="A74" s="49"/>
      <c r="B74" s="58"/>
      <c r="C74" s="23"/>
      <c r="D74" s="12"/>
      <c r="E74" s="123"/>
      <c r="F74" s="24"/>
    </row>
    <row r="75" spans="1:6" ht="12.75">
      <c r="A75" s="49"/>
      <c r="B75" s="58"/>
      <c r="C75" s="23"/>
      <c r="D75" s="12"/>
      <c r="E75" s="123"/>
      <c r="F75" s="24"/>
    </row>
    <row r="76" spans="1:6" ht="12.75">
      <c r="A76" s="49"/>
      <c r="B76" s="58"/>
      <c r="C76" s="23"/>
      <c r="D76" s="12"/>
      <c r="E76" s="123"/>
      <c r="F76" s="24"/>
    </row>
    <row r="77" spans="1:6" ht="12.75">
      <c r="A77" s="49"/>
      <c r="B77" s="58"/>
      <c r="C77" s="23"/>
      <c r="D77" s="12"/>
      <c r="E77" s="123"/>
      <c r="F77" s="24"/>
    </row>
    <row r="78" spans="1:6" ht="12.75">
      <c r="A78" s="49"/>
      <c r="B78" s="58"/>
      <c r="C78" s="23"/>
      <c r="D78" s="12"/>
      <c r="E78" s="123"/>
      <c r="F78" s="24"/>
    </row>
    <row r="79" spans="1:6" ht="12.75">
      <c r="A79" s="49"/>
      <c r="B79" s="58"/>
      <c r="C79" s="23"/>
      <c r="D79" s="12"/>
      <c r="E79" s="123"/>
      <c r="F79" s="24"/>
    </row>
    <row r="80" spans="1:6" ht="12.75">
      <c r="A80" s="49"/>
      <c r="B80" s="58"/>
      <c r="C80" s="23"/>
      <c r="D80" s="12"/>
      <c r="E80" s="123"/>
      <c r="F80" s="24"/>
    </row>
    <row r="81" spans="1:6" ht="12.75">
      <c r="A81" s="49"/>
      <c r="B81" s="58"/>
      <c r="C81" s="23"/>
      <c r="D81" s="12"/>
      <c r="E81" s="123"/>
      <c r="F81" s="24"/>
    </row>
    <row r="82" spans="1:6" ht="12.75">
      <c r="A82" s="49"/>
      <c r="B82" s="58"/>
      <c r="C82" s="23"/>
      <c r="D82" s="12"/>
      <c r="E82" s="123"/>
      <c r="F82" s="24"/>
    </row>
    <row r="83" spans="1:6" ht="12.75">
      <c r="A83" s="49"/>
      <c r="B83" s="58"/>
      <c r="C83" s="23"/>
      <c r="D83" s="12"/>
      <c r="E83" s="123"/>
      <c r="F83" s="24"/>
    </row>
    <row r="84" spans="1:6" ht="12.75">
      <c r="A84" s="49"/>
      <c r="B84" s="58"/>
      <c r="C84" s="23"/>
      <c r="D84" s="12"/>
      <c r="E84" s="123"/>
      <c r="F84" s="24"/>
    </row>
    <row r="85" spans="1:6" ht="12.75">
      <c r="A85" s="49"/>
      <c r="B85" s="58"/>
      <c r="C85" s="23"/>
      <c r="D85" s="12"/>
      <c r="E85" s="123"/>
      <c r="F85" s="24"/>
    </row>
    <row r="86" spans="1:6" ht="12.75">
      <c r="A86" s="49"/>
      <c r="B86" s="58"/>
      <c r="C86" s="23"/>
      <c r="D86" s="12"/>
      <c r="E86" s="123"/>
      <c r="F86" s="24"/>
    </row>
    <row r="87" spans="1:6" ht="12.75">
      <c r="A87" s="49"/>
      <c r="B87" s="58"/>
      <c r="C87" s="23"/>
      <c r="D87" s="12"/>
      <c r="E87" s="123"/>
      <c r="F87" s="24"/>
    </row>
    <row r="88" spans="1:6" ht="12.75">
      <c r="A88" s="49"/>
      <c r="B88" s="58"/>
      <c r="C88" s="23"/>
      <c r="D88" s="12"/>
      <c r="E88" s="123"/>
      <c r="F88" s="24"/>
    </row>
    <row r="89" spans="1:6" ht="12.75">
      <c r="A89" s="49"/>
      <c r="B89" s="58"/>
      <c r="C89" s="23"/>
      <c r="D89" s="12"/>
      <c r="E89" s="123"/>
      <c r="F89" s="24"/>
    </row>
    <row r="90" spans="1:6" ht="12.75">
      <c r="A90" s="49"/>
      <c r="B90" s="58"/>
      <c r="C90" s="23"/>
      <c r="D90" s="12"/>
      <c r="E90" s="123"/>
      <c r="F90" s="24"/>
    </row>
    <row r="91" spans="1:6" ht="12.75">
      <c r="A91" s="49"/>
      <c r="B91" s="58"/>
      <c r="C91" s="23"/>
      <c r="D91" s="12"/>
      <c r="E91" s="123"/>
      <c r="F91" s="24"/>
    </row>
    <row r="92" spans="1:6" ht="12.75">
      <c r="A92" s="49"/>
      <c r="B92" s="58"/>
      <c r="C92" s="23"/>
      <c r="D92" s="12"/>
      <c r="E92" s="123"/>
      <c r="F92" s="24"/>
    </row>
    <row r="93" spans="1:6" ht="12.75">
      <c r="A93" s="49"/>
      <c r="B93" s="58"/>
      <c r="C93" s="23"/>
      <c r="D93" s="12"/>
      <c r="E93" s="123"/>
      <c r="F93" s="24"/>
    </row>
    <row r="94" spans="1:6" ht="12.75">
      <c r="A94" s="49"/>
      <c r="B94" s="58"/>
      <c r="C94" s="23"/>
      <c r="D94" s="12"/>
      <c r="E94" s="123"/>
      <c r="F94" s="24"/>
    </row>
    <row r="95" spans="1:6" ht="12.75">
      <c r="A95" s="49"/>
      <c r="B95" s="58"/>
      <c r="C95" s="23"/>
      <c r="D95" s="12"/>
      <c r="E95" s="123"/>
      <c r="F95" s="24"/>
    </row>
    <row r="96" spans="1:6" ht="12.75">
      <c r="A96" s="49"/>
      <c r="B96" s="58"/>
      <c r="C96" s="23"/>
      <c r="D96" s="12"/>
      <c r="E96" s="123"/>
      <c r="F96" s="24"/>
    </row>
    <row r="97" spans="1:6" ht="12.75">
      <c r="A97" s="49"/>
      <c r="B97" s="58"/>
      <c r="C97" s="23"/>
      <c r="D97" s="12"/>
      <c r="E97" s="123"/>
      <c r="F97" s="24"/>
    </row>
    <row r="98" spans="1:6" ht="12.75">
      <c r="A98" s="49"/>
      <c r="B98" s="58"/>
      <c r="C98" s="23"/>
      <c r="D98" s="12"/>
      <c r="E98" s="123"/>
      <c r="F98" s="24"/>
    </row>
    <row r="99" spans="1:6" ht="12.75">
      <c r="A99" s="49"/>
      <c r="B99" s="58"/>
      <c r="C99" s="23"/>
      <c r="D99" s="12"/>
      <c r="E99" s="123"/>
      <c r="F99" s="24"/>
    </row>
    <row r="100" spans="1:6" ht="12.75">
      <c r="A100" s="49"/>
      <c r="B100" s="58"/>
      <c r="C100" s="23"/>
      <c r="D100" s="12"/>
      <c r="E100" s="123"/>
      <c r="F100" s="24"/>
    </row>
    <row r="101" spans="1:6" ht="12.75">
      <c r="A101" s="49"/>
      <c r="B101" s="58"/>
      <c r="C101" s="23"/>
      <c r="D101" s="12"/>
      <c r="E101" s="123"/>
      <c r="F101" s="24"/>
    </row>
    <row r="102" spans="1:6" ht="12.75">
      <c r="A102" s="49"/>
      <c r="B102" s="58"/>
      <c r="C102" s="23"/>
      <c r="D102" s="12"/>
      <c r="E102" s="123"/>
      <c r="F102" s="24"/>
    </row>
    <row r="103" spans="1:6" ht="12.75">
      <c r="A103" s="49"/>
      <c r="B103" s="58"/>
      <c r="C103" s="23"/>
      <c r="D103" s="12"/>
      <c r="E103" s="123"/>
      <c r="F103" s="24"/>
    </row>
    <row r="104" spans="1:6" ht="12.75">
      <c r="A104" s="49"/>
      <c r="B104" s="58"/>
      <c r="C104" s="23"/>
      <c r="D104" s="12"/>
      <c r="E104" s="123"/>
      <c r="F104" s="24"/>
    </row>
    <row r="105" spans="1:6" ht="12.75">
      <c r="A105" s="49"/>
      <c r="B105" s="58"/>
      <c r="C105" s="23"/>
      <c r="D105" s="12"/>
      <c r="E105" s="123"/>
      <c r="F105" s="24"/>
    </row>
    <row r="106" spans="1:6" ht="12.75">
      <c r="A106" s="49"/>
      <c r="B106" s="58"/>
      <c r="C106" s="23"/>
      <c r="D106" s="12"/>
      <c r="E106" s="123"/>
      <c r="F106" s="24"/>
    </row>
    <row r="107" spans="1:6" ht="12.75">
      <c r="A107" s="49"/>
      <c r="B107" s="58"/>
      <c r="C107" s="23"/>
      <c r="D107" s="12"/>
      <c r="E107" s="123"/>
      <c r="F107" s="24"/>
    </row>
    <row r="108" spans="1:6" ht="12.75">
      <c r="A108" s="49"/>
      <c r="B108" s="58"/>
      <c r="C108" s="23"/>
      <c r="D108" s="12"/>
      <c r="E108" s="123"/>
      <c r="F108" s="24"/>
    </row>
    <row r="109" spans="1:6" ht="12.75">
      <c r="A109" s="49"/>
      <c r="B109" s="58"/>
      <c r="C109" s="23"/>
      <c r="D109" s="12"/>
      <c r="E109" s="123"/>
      <c r="F109" s="24"/>
    </row>
    <row r="110" spans="1:6" ht="12.75">
      <c r="A110" s="49"/>
      <c r="B110" s="58"/>
      <c r="C110" s="23"/>
      <c r="D110" s="12"/>
      <c r="E110" s="123"/>
      <c r="F110" s="24"/>
    </row>
    <row r="111" spans="1:6" ht="12.75">
      <c r="A111" s="49"/>
      <c r="B111" s="58"/>
      <c r="C111" s="23"/>
      <c r="D111" s="12"/>
      <c r="E111" s="123"/>
      <c r="F111" s="24"/>
    </row>
    <row r="112" spans="1:6" ht="12.75">
      <c r="A112" s="49"/>
      <c r="B112" s="58"/>
      <c r="C112" s="23"/>
      <c r="D112" s="12"/>
      <c r="E112" s="123"/>
      <c r="F112" s="24"/>
    </row>
    <row r="113" spans="1:6" ht="12.75">
      <c r="A113" s="49"/>
      <c r="B113" s="58"/>
      <c r="C113" s="23"/>
      <c r="D113" s="12"/>
      <c r="E113" s="123"/>
      <c r="F113" s="24"/>
    </row>
    <row r="114" spans="1:6" ht="12.75">
      <c r="A114" s="49"/>
      <c r="B114" s="58"/>
      <c r="C114" s="23"/>
      <c r="D114" s="12"/>
      <c r="E114" s="123"/>
      <c r="F114" s="24"/>
    </row>
    <row r="115" spans="1:6" ht="12.75">
      <c r="A115" s="49"/>
      <c r="B115" s="58"/>
      <c r="C115" s="23"/>
      <c r="D115" s="12"/>
      <c r="E115" s="123"/>
      <c r="F115" s="24"/>
    </row>
    <row r="116" spans="1:6" ht="12.75">
      <c r="A116" s="49"/>
      <c r="B116" s="58"/>
      <c r="C116" s="23"/>
      <c r="D116" s="12"/>
      <c r="E116" s="123"/>
      <c r="F116" s="24"/>
    </row>
    <row r="117" spans="1:6" ht="12.75">
      <c r="A117" s="49"/>
      <c r="B117" s="58"/>
      <c r="C117" s="23"/>
      <c r="D117" s="12"/>
      <c r="E117" s="123"/>
      <c r="F117" s="24"/>
    </row>
    <row r="118" spans="1:6" ht="12.75">
      <c r="A118" s="49"/>
      <c r="B118" s="58"/>
      <c r="C118" s="23"/>
      <c r="D118" s="12"/>
      <c r="E118" s="123"/>
      <c r="F118" s="24"/>
    </row>
    <row r="119" spans="1:6" ht="12.75">
      <c r="A119" s="49"/>
      <c r="B119" s="58"/>
      <c r="C119" s="23"/>
      <c r="D119" s="12"/>
      <c r="E119" s="123"/>
      <c r="F119" s="24"/>
    </row>
    <row r="120" spans="1:6" ht="12.75">
      <c r="A120" s="49"/>
      <c r="B120" s="58"/>
      <c r="C120" s="23"/>
      <c r="D120" s="12"/>
      <c r="E120" s="123"/>
      <c r="F120" s="24"/>
    </row>
    <row r="121" spans="1:6" ht="12.75">
      <c r="A121" s="49"/>
      <c r="B121" s="58"/>
      <c r="C121" s="23"/>
      <c r="D121" s="12"/>
      <c r="E121" s="123"/>
      <c r="F121" s="24"/>
    </row>
    <row r="122" spans="1:6" ht="12.75">
      <c r="A122" s="49"/>
      <c r="B122" s="58"/>
      <c r="C122" s="23"/>
      <c r="D122" s="12"/>
      <c r="E122" s="123"/>
      <c r="F122" s="24"/>
    </row>
    <row r="123" spans="1:6" ht="12.75">
      <c r="A123" s="49"/>
      <c r="B123" s="58"/>
      <c r="C123" s="23"/>
      <c r="D123" s="12"/>
      <c r="E123" s="123"/>
      <c r="F123" s="24"/>
    </row>
    <row r="124" spans="1:6" ht="12.75">
      <c r="A124" s="49"/>
      <c r="B124" s="58"/>
      <c r="C124" s="23"/>
      <c r="D124" s="12"/>
      <c r="E124" s="123"/>
      <c r="F124" s="24"/>
    </row>
    <row r="125" spans="1:6" ht="12.75">
      <c r="A125" s="49"/>
      <c r="B125" s="58"/>
      <c r="C125" s="23"/>
      <c r="D125" s="12"/>
      <c r="E125" s="123"/>
      <c r="F125" s="24"/>
    </row>
    <row r="126" spans="1:6" ht="12.75">
      <c r="A126" s="49"/>
      <c r="B126" s="58"/>
      <c r="C126" s="23"/>
      <c r="D126" s="12"/>
      <c r="E126" s="123"/>
      <c r="F126" s="24"/>
    </row>
    <row r="127" spans="1:6" ht="12.75">
      <c r="A127" s="49"/>
      <c r="B127" s="58"/>
      <c r="C127" s="23"/>
      <c r="D127" s="12"/>
      <c r="E127" s="123"/>
      <c r="F127" s="24"/>
    </row>
    <row r="128" spans="1:6" ht="12.75">
      <c r="A128" s="49"/>
      <c r="B128" s="58"/>
      <c r="C128" s="23"/>
      <c r="D128" s="12"/>
      <c r="E128" s="123"/>
      <c r="F128" s="24"/>
    </row>
    <row r="129" spans="1:6" ht="12.75">
      <c r="A129" s="49"/>
      <c r="B129" s="58"/>
      <c r="C129" s="23"/>
      <c r="D129" s="12"/>
      <c r="E129" s="123"/>
      <c r="F129" s="24"/>
    </row>
    <row r="130" spans="1:6" ht="12.75">
      <c r="A130" s="49"/>
      <c r="B130" s="58"/>
      <c r="C130" s="23"/>
      <c r="D130" s="12"/>
      <c r="E130" s="123"/>
      <c r="F130" s="24"/>
    </row>
    <row r="131" spans="1:6" ht="12.75">
      <c r="A131" s="49"/>
      <c r="B131" s="58"/>
      <c r="C131" s="23"/>
      <c r="D131" s="12"/>
      <c r="E131" s="123"/>
      <c r="F131" s="24"/>
    </row>
    <row r="132" spans="1:6" ht="12.75">
      <c r="A132" s="49"/>
      <c r="B132" s="58"/>
      <c r="C132" s="23"/>
      <c r="D132" s="12"/>
      <c r="E132" s="123"/>
      <c r="F132" s="24"/>
    </row>
    <row r="133" spans="1:6" ht="12.75">
      <c r="A133" s="49"/>
      <c r="B133" s="58"/>
      <c r="C133" s="23"/>
      <c r="D133" s="12"/>
      <c r="E133" s="123"/>
      <c r="F133" s="24"/>
    </row>
    <row r="134" spans="1:6" ht="12.75">
      <c r="A134" s="49"/>
      <c r="B134" s="58"/>
      <c r="C134" s="23"/>
      <c r="D134" s="12"/>
      <c r="E134" s="123"/>
      <c r="F134" s="24"/>
    </row>
    <row r="135" spans="1:6" ht="12.75">
      <c r="A135" s="49"/>
      <c r="B135" s="58"/>
      <c r="C135" s="23"/>
      <c r="D135" s="12"/>
      <c r="E135" s="123"/>
      <c r="F135" s="24"/>
    </row>
    <row r="136" spans="1:6" ht="12.75">
      <c r="A136" s="49"/>
      <c r="B136" s="58"/>
      <c r="C136" s="23"/>
      <c r="D136" s="12"/>
      <c r="E136" s="123"/>
      <c r="F136" s="24"/>
    </row>
    <row r="137" spans="1:6" ht="12.75">
      <c r="A137" s="49"/>
      <c r="B137" s="58"/>
      <c r="C137" s="23"/>
      <c r="D137" s="12"/>
      <c r="E137" s="123"/>
      <c r="F137" s="24"/>
    </row>
    <row r="138" spans="1:6" ht="12.75">
      <c r="A138" s="49"/>
      <c r="B138" s="58"/>
      <c r="C138" s="23"/>
      <c r="D138" s="12"/>
      <c r="E138" s="123"/>
      <c r="F138" s="24"/>
    </row>
    <row r="139" spans="1:6" ht="12.75">
      <c r="A139" s="49"/>
      <c r="B139" s="58"/>
      <c r="C139" s="23"/>
      <c r="D139" s="12"/>
      <c r="E139" s="123"/>
      <c r="F139" s="24"/>
    </row>
    <row r="140" spans="1:6" ht="12.75">
      <c r="A140" s="49"/>
      <c r="B140" s="58"/>
      <c r="C140" s="23"/>
      <c r="D140" s="12"/>
      <c r="E140" s="123"/>
      <c r="F140" s="24"/>
    </row>
    <row r="141" spans="1:6" ht="12.75">
      <c r="A141" s="49"/>
      <c r="B141" s="58"/>
      <c r="C141" s="23"/>
      <c r="D141" s="12"/>
      <c r="E141" s="123"/>
      <c r="F141" s="24"/>
    </row>
    <row r="142" spans="1:6" ht="12.75">
      <c r="A142" s="49"/>
      <c r="B142" s="58"/>
      <c r="C142" s="23"/>
      <c r="D142" s="12"/>
      <c r="E142" s="123"/>
      <c r="F142" s="24"/>
    </row>
    <row r="143" spans="1:6" ht="12.75">
      <c r="A143" s="49"/>
      <c r="B143" s="58"/>
      <c r="C143" s="23"/>
      <c r="D143" s="12"/>
      <c r="E143" s="123"/>
      <c r="F143" s="24"/>
    </row>
    <row r="144" spans="1:6" ht="12.75">
      <c r="A144" s="49"/>
      <c r="B144" s="58"/>
      <c r="C144" s="23"/>
      <c r="D144" s="12"/>
      <c r="E144" s="123"/>
      <c r="F144" s="24"/>
    </row>
    <row r="145" spans="1:6" ht="12.75">
      <c r="A145" s="49"/>
      <c r="B145" s="58"/>
      <c r="C145" s="23"/>
      <c r="D145" s="12"/>
      <c r="E145" s="123"/>
      <c r="F145" s="24"/>
    </row>
    <row r="146" spans="1:6" ht="12.75">
      <c r="A146" s="49"/>
      <c r="B146" s="58"/>
      <c r="C146" s="23"/>
      <c r="D146" s="12"/>
      <c r="E146" s="123"/>
      <c r="F146" s="24"/>
    </row>
    <row r="147" spans="1:6" ht="12.75">
      <c r="A147" s="49"/>
      <c r="B147" s="58"/>
      <c r="C147" s="23"/>
      <c r="D147" s="12"/>
      <c r="E147" s="123"/>
      <c r="F147" s="24"/>
    </row>
    <row r="148" spans="1:6" ht="12.75">
      <c r="A148" s="49"/>
      <c r="B148" s="58"/>
      <c r="C148" s="23"/>
      <c r="D148" s="12"/>
      <c r="E148" s="123"/>
      <c r="F148" s="24"/>
    </row>
    <row r="149" spans="1:6" ht="12.75">
      <c r="A149" s="49"/>
      <c r="B149" s="58"/>
      <c r="C149" s="23"/>
      <c r="D149" s="12"/>
      <c r="E149" s="123"/>
      <c r="F149" s="24"/>
    </row>
    <row r="150" spans="1:6" ht="12.75">
      <c r="A150" s="49"/>
      <c r="B150" s="58"/>
      <c r="C150" s="23"/>
      <c r="D150" s="12"/>
      <c r="E150" s="123"/>
      <c r="F150" s="24"/>
    </row>
    <row r="151" spans="1:6" ht="12.75">
      <c r="A151" s="49"/>
      <c r="B151" s="58"/>
      <c r="C151" s="23"/>
      <c r="D151" s="12"/>
      <c r="E151" s="123"/>
      <c r="F151" s="24"/>
    </row>
    <row r="152" spans="1:6" ht="12.75">
      <c r="A152" s="49"/>
      <c r="B152" s="58"/>
      <c r="C152" s="23"/>
      <c r="D152" s="12"/>
      <c r="E152" s="123"/>
      <c r="F152" s="24"/>
    </row>
    <row r="153" spans="1:6" ht="12.75">
      <c r="A153" s="49"/>
      <c r="B153" s="58"/>
      <c r="C153" s="23"/>
      <c r="D153" s="12"/>
      <c r="E153" s="123"/>
      <c r="F153" s="24"/>
    </row>
    <row r="154" spans="1:6" ht="12.75">
      <c r="A154" s="49"/>
      <c r="B154" s="58"/>
      <c r="C154" s="23"/>
      <c r="D154" s="12"/>
      <c r="E154" s="123"/>
      <c r="F154" s="24"/>
    </row>
    <row r="155" spans="1:6" ht="12.75">
      <c r="A155" s="49"/>
      <c r="B155" s="58"/>
      <c r="C155" s="23"/>
      <c r="D155" s="12"/>
      <c r="E155" s="123"/>
      <c r="F155" s="24"/>
    </row>
    <row r="156" spans="1:6" ht="12.75">
      <c r="A156" s="49"/>
      <c r="B156" s="58"/>
      <c r="C156" s="23"/>
      <c r="D156" s="12"/>
      <c r="E156" s="123"/>
      <c r="F156" s="24"/>
    </row>
    <row r="157" spans="1:6" ht="12.75">
      <c r="A157" s="49"/>
      <c r="B157" s="58"/>
      <c r="C157" s="23"/>
      <c r="D157" s="12"/>
      <c r="E157" s="123"/>
      <c r="F157" s="24"/>
    </row>
    <row r="158" spans="1:6" ht="12.75">
      <c r="A158" s="49"/>
      <c r="B158" s="58"/>
      <c r="C158" s="23"/>
      <c r="D158" s="12"/>
      <c r="E158" s="123"/>
      <c r="F158" s="24"/>
    </row>
    <row r="159" spans="1:6" ht="12.75">
      <c r="A159" s="49"/>
      <c r="B159" s="58"/>
      <c r="C159" s="23"/>
      <c r="D159" s="12"/>
      <c r="E159" s="123"/>
      <c r="F159" s="24"/>
    </row>
    <row r="160" spans="1:6" ht="12.75">
      <c r="A160" s="49"/>
      <c r="B160" s="58"/>
      <c r="C160" s="23"/>
      <c r="D160" s="12"/>
      <c r="E160" s="123"/>
      <c r="F160" s="24"/>
    </row>
    <row r="161" spans="1:6" ht="12.75">
      <c r="A161" s="49"/>
      <c r="B161" s="58"/>
      <c r="C161" s="23"/>
      <c r="D161" s="12"/>
      <c r="E161" s="123"/>
      <c r="F161" s="24"/>
    </row>
    <row r="162" spans="1:6" ht="12.75">
      <c r="A162" s="49"/>
      <c r="B162" s="58"/>
      <c r="C162" s="23"/>
      <c r="D162" s="12"/>
      <c r="E162" s="123"/>
      <c r="F162" s="24"/>
    </row>
    <row r="163" spans="1:6" ht="12.75">
      <c r="A163" s="49"/>
      <c r="B163" s="58"/>
      <c r="C163" s="23"/>
      <c r="D163" s="12"/>
      <c r="E163" s="123"/>
      <c r="F163" s="24"/>
    </row>
    <row r="164" spans="1:6" ht="12.75">
      <c r="A164" s="49"/>
      <c r="B164" s="58"/>
      <c r="C164" s="23"/>
      <c r="D164" s="12"/>
      <c r="E164" s="123"/>
      <c r="F164" s="24"/>
    </row>
    <row r="165" spans="1:6" ht="12.75">
      <c r="A165" s="49"/>
      <c r="B165" s="58"/>
      <c r="C165" s="23"/>
      <c r="D165" s="12"/>
      <c r="E165" s="123"/>
      <c r="F165" s="24"/>
    </row>
    <row r="166" spans="1:6" ht="12.75">
      <c r="A166" s="49"/>
      <c r="B166" s="58"/>
      <c r="C166" s="23"/>
      <c r="D166" s="12"/>
      <c r="E166" s="123"/>
      <c r="F166" s="24"/>
    </row>
    <row r="167" spans="1:6" ht="12.75">
      <c r="A167" s="49"/>
      <c r="B167" s="58"/>
      <c r="C167" s="23"/>
      <c r="D167" s="12"/>
      <c r="E167" s="123"/>
      <c r="F167" s="24"/>
    </row>
    <row r="168" spans="1:6" ht="12.75">
      <c r="A168" s="49"/>
      <c r="B168" s="58"/>
      <c r="C168" s="23"/>
      <c r="D168" s="12"/>
      <c r="E168" s="123"/>
      <c r="F168" s="24"/>
    </row>
    <row r="169" spans="1:6" ht="12.75">
      <c r="A169" s="49"/>
      <c r="B169" s="58"/>
      <c r="C169" s="23"/>
      <c r="D169" s="12"/>
      <c r="E169" s="123"/>
      <c r="F169" s="24"/>
    </row>
    <row r="170" spans="1:6" ht="12.75">
      <c r="A170" s="49"/>
      <c r="B170" s="58"/>
      <c r="C170" s="23"/>
      <c r="D170" s="12"/>
      <c r="E170" s="123"/>
      <c r="F170" s="24"/>
    </row>
    <row r="171" spans="1:6" ht="12.75">
      <c r="A171" s="49"/>
      <c r="B171" s="58"/>
      <c r="C171" s="23"/>
      <c r="D171" s="12"/>
      <c r="E171" s="123"/>
      <c r="F171" s="24"/>
    </row>
    <row r="172" spans="1:6" ht="12.75">
      <c r="A172" s="49"/>
      <c r="B172" s="58"/>
      <c r="C172" s="23"/>
      <c r="D172" s="12"/>
      <c r="E172" s="123"/>
      <c r="F172" s="24"/>
    </row>
    <row r="173" spans="1:6" ht="12.75">
      <c r="A173" s="49"/>
      <c r="B173" s="58"/>
      <c r="C173" s="23"/>
      <c r="D173" s="12"/>
      <c r="E173" s="123"/>
      <c r="F173" s="24"/>
    </row>
    <row r="174" spans="1:6" ht="12.75">
      <c r="A174" s="49"/>
      <c r="B174" s="58"/>
      <c r="C174" s="23"/>
      <c r="D174" s="12"/>
      <c r="E174" s="123"/>
      <c r="F174" s="24"/>
    </row>
    <row r="175" spans="1:6" ht="12.75">
      <c r="A175" s="49"/>
      <c r="B175" s="58"/>
      <c r="C175" s="23"/>
      <c r="D175" s="12"/>
      <c r="E175" s="123"/>
      <c r="F175" s="24"/>
    </row>
    <row r="176" spans="1:6" ht="12.75">
      <c r="A176" s="49"/>
      <c r="B176" s="58"/>
      <c r="C176" s="23"/>
      <c r="D176" s="12"/>
      <c r="E176" s="123"/>
      <c r="F176" s="24"/>
    </row>
    <row r="177" spans="1:6" ht="12.75">
      <c r="A177" s="49"/>
      <c r="B177" s="58"/>
      <c r="C177" s="23"/>
      <c r="D177" s="12"/>
      <c r="E177" s="123"/>
      <c r="F177" s="24"/>
    </row>
    <row r="178" spans="1:6" ht="12.75">
      <c r="A178" s="49"/>
      <c r="B178" s="58"/>
      <c r="C178" s="23"/>
      <c r="D178" s="12"/>
      <c r="E178" s="123"/>
      <c r="F178" s="24"/>
    </row>
    <row r="179" spans="1:6" ht="12.75">
      <c r="A179" s="49"/>
      <c r="B179" s="58"/>
      <c r="C179" s="23"/>
      <c r="D179" s="12"/>
      <c r="E179" s="123"/>
      <c r="F179" s="24"/>
    </row>
    <row r="180" spans="1:6" ht="12.75">
      <c r="A180" s="49"/>
      <c r="B180" s="58"/>
      <c r="C180" s="23"/>
      <c r="D180" s="12"/>
      <c r="E180" s="123"/>
      <c r="F180" s="24"/>
    </row>
    <row r="181" spans="1:6" ht="12.75">
      <c r="A181" s="49"/>
      <c r="B181" s="58"/>
      <c r="C181" s="23"/>
      <c r="D181" s="12"/>
      <c r="E181" s="123"/>
      <c r="F181" s="24"/>
    </row>
    <row r="182" spans="1:6" ht="12.75">
      <c r="A182" s="49"/>
      <c r="B182" s="58"/>
      <c r="C182" s="23"/>
      <c r="D182" s="12"/>
      <c r="E182" s="123"/>
      <c r="F182" s="24"/>
    </row>
    <row r="183" spans="1:6" ht="12.75">
      <c r="A183" s="49"/>
      <c r="B183" s="58"/>
      <c r="C183" s="23"/>
      <c r="D183" s="12"/>
      <c r="E183" s="123"/>
      <c r="F183" s="24"/>
    </row>
    <row r="184" spans="1:6" ht="12.75">
      <c r="A184" s="49"/>
      <c r="B184" s="58"/>
      <c r="C184" s="23"/>
      <c r="D184" s="12"/>
      <c r="E184" s="123"/>
      <c r="F184" s="24"/>
    </row>
    <row r="185" spans="1:6" ht="12.75">
      <c r="A185" s="49"/>
      <c r="B185" s="58"/>
      <c r="C185" s="23"/>
      <c r="D185" s="12"/>
      <c r="E185" s="123"/>
      <c r="F185" s="24"/>
    </row>
    <row r="186" spans="1:6" ht="12.75">
      <c r="A186" s="49"/>
      <c r="B186" s="58"/>
      <c r="C186" s="23"/>
      <c r="D186" s="12"/>
      <c r="E186" s="123"/>
      <c r="F186" s="24"/>
    </row>
    <row r="187" spans="1:6" ht="12.75">
      <c r="A187" s="49"/>
      <c r="B187" s="58"/>
      <c r="C187" s="23"/>
      <c r="D187" s="12"/>
      <c r="E187" s="123"/>
      <c r="F187" s="24"/>
    </row>
    <row r="188" spans="1:6" ht="12.75">
      <c r="A188" s="49"/>
      <c r="B188" s="58"/>
      <c r="C188" s="23"/>
      <c r="D188" s="12"/>
      <c r="E188" s="123"/>
      <c r="F188" s="24"/>
    </row>
    <row r="189" spans="1:6" ht="12.75">
      <c r="A189" s="49"/>
      <c r="B189" s="58"/>
      <c r="C189" s="23"/>
      <c r="D189" s="12"/>
      <c r="E189" s="123"/>
      <c r="F189" s="24"/>
    </row>
    <row r="190" spans="1:6" ht="12.75">
      <c r="A190" s="49"/>
      <c r="B190" s="58"/>
      <c r="C190" s="23"/>
      <c r="D190" s="12"/>
      <c r="E190" s="123"/>
      <c r="F190" s="24"/>
    </row>
    <row r="191" spans="1:6" ht="12.75">
      <c r="A191" s="49"/>
      <c r="B191" s="58"/>
      <c r="C191" s="23"/>
      <c r="D191" s="12"/>
      <c r="E191" s="123"/>
      <c r="F191" s="24"/>
    </row>
    <row r="192" spans="1:6" ht="12.75">
      <c r="A192" s="49"/>
      <c r="B192" s="58"/>
      <c r="C192" s="23"/>
      <c r="D192" s="12"/>
      <c r="E192" s="123"/>
      <c r="F192" s="24"/>
    </row>
    <row r="193" spans="1:6" ht="12.75">
      <c r="A193" s="49"/>
      <c r="B193" s="58"/>
      <c r="C193" s="23"/>
      <c r="D193" s="12"/>
      <c r="E193" s="123"/>
      <c r="F193" s="24"/>
    </row>
    <row r="194" spans="1:6" ht="12.75">
      <c r="A194" s="49"/>
      <c r="B194" s="58"/>
      <c r="C194" s="23"/>
      <c r="D194" s="12"/>
      <c r="E194" s="123"/>
      <c r="F194" s="24"/>
    </row>
    <row r="195" spans="1:6" ht="12.75">
      <c r="A195" s="49"/>
      <c r="B195" s="58"/>
      <c r="C195" s="23"/>
      <c r="D195" s="12"/>
      <c r="E195" s="123"/>
      <c r="F195" s="24"/>
    </row>
    <row r="196" spans="1:6" ht="12.75">
      <c r="A196" s="49"/>
      <c r="B196" s="58"/>
      <c r="C196" s="23"/>
      <c r="D196" s="12"/>
      <c r="E196" s="123"/>
      <c r="F196" s="24"/>
    </row>
    <row r="197" spans="1:6" ht="12.75">
      <c r="A197" s="49"/>
      <c r="B197" s="58"/>
      <c r="C197" s="23"/>
      <c r="D197" s="12"/>
      <c r="E197" s="123"/>
      <c r="F197" s="24"/>
    </row>
    <row r="198" spans="1:6" ht="12.75">
      <c r="A198" s="49"/>
      <c r="B198" s="58"/>
      <c r="C198" s="23"/>
      <c r="D198" s="12"/>
      <c r="E198" s="123"/>
      <c r="F198" s="24"/>
    </row>
    <row r="199" spans="1:6" ht="12.75">
      <c r="A199" s="49"/>
      <c r="B199" s="58"/>
      <c r="C199" s="23"/>
      <c r="D199" s="12"/>
      <c r="E199" s="123"/>
      <c r="F199" s="24"/>
    </row>
    <row r="200" spans="1:6" ht="12.75">
      <c r="A200" s="49"/>
      <c r="B200" s="58"/>
      <c r="C200" s="23"/>
      <c r="D200" s="12"/>
      <c r="E200" s="123"/>
      <c r="F200" s="24"/>
    </row>
    <row r="201" spans="1:6" ht="12.75">
      <c r="A201" s="49"/>
      <c r="B201" s="58"/>
      <c r="C201" s="23"/>
      <c r="D201" s="12"/>
      <c r="E201" s="123"/>
      <c r="F201" s="24"/>
    </row>
    <row r="202" spans="1:6" ht="12.75">
      <c r="A202" s="49"/>
      <c r="B202" s="58"/>
      <c r="C202" s="23"/>
      <c r="D202" s="12"/>
      <c r="E202" s="123"/>
      <c r="F202" s="24"/>
    </row>
    <row r="203" spans="1:6" ht="12.75">
      <c r="A203" s="49"/>
      <c r="B203" s="58"/>
      <c r="C203" s="23"/>
      <c r="D203" s="12"/>
      <c r="E203" s="123"/>
      <c r="F203" s="24"/>
    </row>
    <row r="204" spans="1:6" ht="12.75">
      <c r="A204" s="49"/>
      <c r="B204" s="58"/>
      <c r="C204" s="23"/>
      <c r="D204" s="12"/>
      <c r="E204" s="123"/>
      <c r="F204" s="24"/>
    </row>
    <row r="205" spans="1:6" ht="12.75">
      <c r="A205" s="49"/>
      <c r="B205" s="58"/>
      <c r="C205" s="23"/>
      <c r="D205" s="12"/>
      <c r="E205" s="123"/>
      <c r="F205" s="24"/>
    </row>
    <row r="206" spans="1:6" ht="12.75">
      <c r="A206" s="49"/>
      <c r="B206" s="58"/>
      <c r="C206" s="23"/>
      <c r="D206" s="12"/>
      <c r="E206" s="123"/>
      <c r="F206" s="24"/>
    </row>
    <row r="207" spans="1:6" ht="12.75">
      <c r="A207" s="49"/>
      <c r="B207" s="58"/>
      <c r="C207" s="23"/>
      <c r="D207" s="12"/>
      <c r="E207" s="123"/>
      <c r="F207" s="24"/>
    </row>
    <row r="208" spans="1:6" ht="12.75">
      <c r="A208" s="49"/>
      <c r="B208" s="58"/>
      <c r="C208" s="23"/>
      <c r="D208" s="12"/>
      <c r="E208" s="123"/>
      <c r="F208" s="24"/>
    </row>
    <row r="209" spans="1:6" ht="12.75">
      <c r="A209" s="49"/>
      <c r="B209" s="58"/>
      <c r="C209" s="23"/>
      <c r="D209" s="12"/>
      <c r="E209" s="123"/>
      <c r="F209" s="24"/>
    </row>
    <row r="210" spans="1:6" ht="12.75">
      <c r="A210" s="49"/>
      <c r="B210" s="58"/>
      <c r="C210" s="23"/>
      <c r="D210" s="12"/>
      <c r="E210" s="123"/>
      <c r="F210" s="24"/>
    </row>
    <row r="211" spans="1:6" ht="12.75">
      <c r="A211" s="49"/>
      <c r="B211" s="58"/>
      <c r="C211" s="23"/>
      <c r="D211" s="12"/>
      <c r="E211" s="123"/>
      <c r="F211" s="24"/>
    </row>
    <row r="212" spans="1:6" ht="12.75">
      <c r="A212" s="49"/>
      <c r="B212" s="58"/>
      <c r="C212" s="23"/>
      <c r="D212" s="12"/>
      <c r="E212" s="123"/>
      <c r="F212" s="24"/>
    </row>
    <row r="213" spans="1:6" ht="12.75">
      <c r="A213" s="49"/>
      <c r="B213" s="58"/>
      <c r="C213" s="23"/>
      <c r="D213" s="12"/>
      <c r="E213" s="123"/>
      <c r="F213" s="24"/>
    </row>
    <row r="214" spans="1:6" ht="12.75">
      <c r="A214" s="49"/>
      <c r="B214" s="58"/>
      <c r="C214" s="23"/>
      <c r="D214" s="12"/>
      <c r="E214" s="123"/>
      <c r="F214" s="24"/>
    </row>
    <row r="215" spans="1:6" ht="12.75">
      <c r="A215" s="49"/>
      <c r="B215" s="58"/>
      <c r="C215" s="23"/>
      <c r="D215" s="12"/>
      <c r="E215" s="123"/>
      <c r="F215" s="24"/>
    </row>
    <row r="216" spans="1:6" ht="12.75">
      <c r="A216" s="49"/>
      <c r="B216" s="58"/>
      <c r="C216" s="23"/>
      <c r="D216" s="12"/>
      <c r="E216" s="123"/>
      <c r="F216" s="24"/>
    </row>
    <row r="217" spans="1:6" ht="12.75">
      <c r="A217" s="49"/>
      <c r="B217" s="58"/>
      <c r="C217" s="23"/>
      <c r="D217" s="12"/>
      <c r="E217" s="123"/>
      <c r="F217" s="24"/>
    </row>
    <row r="218" spans="1:6" ht="12.75">
      <c r="A218" s="49"/>
      <c r="B218" s="58"/>
      <c r="C218" s="23"/>
      <c r="D218" s="12"/>
      <c r="E218" s="123"/>
      <c r="F218" s="24"/>
    </row>
    <row r="219" spans="1:6" ht="12.75">
      <c r="A219" s="49"/>
      <c r="B219" s="58"/>
      <c r="C219" s="23"/>
      <c r="D219" s="12"/>
      <c r="E219" s="123"/>
      <c r="F219" s="24"/>
    </row>
    <row r="220" spans="1:6" ht="12.75">
      <c r="A220" s="49"/>
      <c r="B220" s="58"/>
      <c r="C220" s="23"/>
      <c r="D220" s="12"/>
      <c r="E220" s="123"/>
      <c r="F220" s="24"/>
    </row>
    <row r="221" spans="1:6" ht="12.75">
      <c r="A221" s="49"/>
      <c r="B221" s="58"/>
      <c r="C221" s="23"/>
      <c r="D221" s="12"/>
      <c r="E221" s="123"/>
      <c r="F221" s="24"/>
    </row>
    <row r="222" spans="1:6" ht="12.75">
      <c r="A222" s="49"/>
      <c r="B222" s="58"/>
      <c r="C222" s="23"/>
      <c r="D222" s="12"/>
      <c r="E222" s="123"/>
      <c r="F222" s="24"/>
    </row>
    <row r="223" spans="1:6" ht="12.75">
      <c r="A223" s="49"/>
      <c r="B223" s="58"/>
      <c r="C223" s="23"/>
      <c r="D223" s="12"/>
      <c r="E223" s="123"/>
      <c r="F223" s="24"/>
    </row>
    <row r="224" spans="1:6" ht="12.75">
      <c r="A224" s="49"/>
      <c r="B224" s="58"/>
      <c r="C224" s="23"/>
      <c r="D224" s="12"/>
      <c r="E224" s="123"/>
      <c r="F224" s="24"/>
    </row>
    <row r="225" spans="1:6" ht="12.75">
      <c r="A225" s="49"/>
      <c r="B225" s="58"/>
      <c r="C225" s="23"/>
      <c r="D225" s="12"/>
      <c r="E225" s="123"/>
      <c r="F225" s="24"/>
    </row>
    <row r="226" spans="1:6" ht="12.75">
      <c r="A226" s="49"/>
      <c r="B226" s="58"/>
      <c r="C226" s="23"/>
      <c r="D226" s="12"/>
      <c r="E226" s="123"/>
      <c r="F226" s="24"/>
    </row>
    <row r="227" spans="1:6" ht="12.75">
      <c r="A227" s="49"/>
      <c r="B227" s="58"/>
      <c r="C227" s="23"/>
      <c r="D227" s="12"/>
      <c r="E227" s="123"/>
      <c r="F227" s="24"/>
    </row>
    <row r="228" spans="1:6" ht="12.75">
      <c r="A228" s="49"/>
      <c r="B228" s="58"/>
      <c r="C228" s="23"/>
      <c r="D228" s="12"/>
      <c r="E228" s="123"/>
      <c r="F228" s="24"/>
    </row>
    <row r="229" spans="1:6" ht="12.75">
      <c r="A229" s="49"/>
      <c r="B229" s="58"/>
      <c r="C229" s="23"/>
      <c r="D229" s="12"/>
      <c r="E229" s="123"/>
      <c r="F229" s="24"/>
    </row>
    <row r="230" spans="1:6" ht="12.75">
      <c r="A230" s="49"/>
      <c r="B230" s="58"/>
      <c r="C230" s="23"/>
      <c r="D230" s="12"/>
      <c r="E230" s="123"/>
      <c r="F230" s="24"/>
    </row>
    <row r="231" spans="1:6" ht="12.75">
      <c r="A231" s="49"/>
      <c r="B231" s="58"/>
      <c r="C231" s="23"/>
      <c r="D231" s="12"/>
      <c r="E231" s="123"/>
      <c r="F231" s="24"/>
    </row>
    <row r="232" spans="1:6" ht="12.75">
      <c r="A232" s="49"/>
      <c r="B232" s="58"/>
      <c r="C232" s="23"/>
      <c r="D232" s="12"/>
      <c r="E232" s="123"/>
      <c r="F232" s="24"/>
    </row>
    <row r="233" spans="1:6" ht="12.75">
      <c r="A233" s="49"/>
      <c r="B233" s="58"/>
      <c r="C233" s="23"/>
      <c r="D233" s="12"/>
      <c r="E233" s="123"/>
      <c r="F233" s="24"/>
    </row>
    <row r="234" spans="1:6" ht="12.75">
      <c r="A234" s="49"/>
      <c r="B234" s="58"/>
      <c r="C234" s="23"/>
      <c r="D234" s="12"/>
      <c r="E234" s="123"/>
      <c r="F234" s="24"/>
    </row>
    <row r="235" spans="1:6" ht="12.75">
      <c r="A235" s="49"/>
      <c r="B235" s="58"/>
      <c r="C235" s="23"/>
      <c r="D235" s="12"/>
      <c r="E235" s="123"/>
      <c r="F235" s="24"/>
    </row>
    <row r="236" spans="1:6" ht="12.75">
      <c r="A236" s="49"/>
      <c r="B236" s="58"/>
      <c r="C236" s="23"/>
      <c r="D236" s="12"/>
      <c r="E236" s="123"/>
      <c r="F236" s="24"/>
    </row>
    <row r="237" spans="1:6" ht="12.75">
      <c r="A237" s="49"/>
      <c r="B237" s="58"/>
      <c r="C237" s="23"/>
      <c r="D237" s="12"/>
      <c r="E237" s="123"/>
      <c r="F237" s="24"/>
    </row>
    <row r="238" spans="1:6" ht="12.75">
      <c r="A238" s="49"/>
      <c r="B238" s="58"/>
      <c r="C238" s="23"/>
      <c r="D238" s="12"/>
      <c r="E238" s="123"/>
      <c r="F238" s="24"/>
    </row>
    <row r="239" spans="1:6" ht="12.75">
      <c r="A239" s="49"/>
      <c r="B239" s="58"/>
      <c r="C239" s="23"/>
      <c r="D239" s="12"/>
      <c r="E239" s="123"/>
      <c r="F239" s="24"/>
    </row>
    <row r="240" spans="1:6" ht="12.75">
      <c r="A240" s="49"/>
      <c r="B240" s="58"/>
      <c r="C240" s="23"/>
      <c r="D240" s="12"/>
      <c r="E240" s="123"/>
      <c r="F240" s="24"/>
    </row>
    <row r="241" spans="1:6" ht="12.75">
      <c r="A241" s="49"/>
      <c r="B241" s="58"/>
      <c r="C241" s="23"/>
      <c r="D241" s="12"/>
      <c r="E241" s="123"/>
      <c r="F241" s="24"/>
    </row>
    <row r="242" spans="1:6" ht="12.75">
      <c r="A242" s="49"/>
      <c r="B242" s="58"/>
      <c r="C242" s="23"/>
      <c r="D242" s="12"/>
      <c r="E242" s="123"/>
      <c r="F242" s="24"/>
    </row>
    <row r="243" spans="1:6" ht="12.75">
      <c r="A243" s="49"/>
      <c r="B243" s="58"/>
      <c r="C243" s="23"/>
      <c r="D243" s="12"/>
      <c r="E243" s="123"/>
      <c r="F243" s="24"/>
    </row>
    <row r="244" spans="1:6" ht="12.75">
      <c r="A244" s="49"/>
      <c r="B244" s="58"/>
      <c r="C244" s="23"/>
      <c r="D244" s="12"/>
      <c r="E244" s="123"/>
      <c r="F244" s="24"/>
    </row>
    <row r="245" spans="1:6" ht="12.75">
      <c r="A245" s="49"/>
      <c r="B245" s="58"/>
      <c r="C245" s="23"/>
      <c r="D245" s="12"/>
      <c r="E245" s="123"/>
      <c r="F245" s="24"/>
    </row>
    <row r="246" spans="1:6" ht="12.75">
      <c r="A246" s="49"/>
      <c r="B246" s="58"/>
      <c r="C246" s="23"/>
      <c r="D246" s="12"/>
      <c r="E246" s="123"/>
      <c r="F246" s="24"/>
    </row>
    <row r="247" spans="1:6" ht="12.75">
      <c r="A247" s="49"/>
      <c r="B247" s="58"/>
      <c r="C247" s="23"/>
      <c r="D247" s="12"/>
      <c r="E247" s="123"/>
      <c r="F247" s="24"/>
    </row>
    <row r="248" spans="1:6" ht="12.75">
      <c r="A248" s="49"/>
      <c r="B248" s="58"/>
      <c r="C248" s="23"/>
      <c r="D248" s="12"/>
      <c r="E248" s="123"/>
      <c r="F248" s="24"/>
    </row>
    <row r="249" spans="1:6" ht="12.75">
      <c r="A249" s="49"/>
      <c r="B249" s="58"/>
      <c r="C249" s="23"/>
      <c r="D249" s="12"/>
      <c r="E249" s="123"/>
      <c r="F249" s="24"/>
    </row>
    <row r="250" spans="1:6" ht="12.75">
      <c r="A250" s="49"/>
      <c r="B250" s="58"/>
      <c r="C250" s="23"/>
      <c r="D250" s="12"/>
      <c r="E250" s="123"/>
      <c r="F250" s="24"/>
    </row>
    <row r="251" spans="1:6" ht="12.75">
      <c r="A251" s="49"/>
      <c r="B251" s="58"/>
      <c r="C251" s="23"/>
      <c r="D251" s="12"/>
      <c r="E251" s="123"/>
      <c r="F251" s="24"/>
    </row>
    <row r="252" spans="1:6" ht="12.75">
      <c r="A252" s="49"/>
      <c r="B252" s="58"/>
      <c r="C252" s="23"/>
      <c r="D252" s="12"/>
      <c r="E252" s="123"/>
      <c r="F252" s="24"/>
    </row>
    <row r="253" spans="1:6" ht="12.75">
      <c r="A253" s="49"/>
      <c r="B253" s="58"/>
      <c r="C253" s="23"/>
      <c r="D253" s="12"/>
      <c r="E253" s="123"/>
      <c r="F253" s="24"/>
    </row>
    <row r="254" spans="1:6" ht="12.75">
      <c r="A254" s="49"/>
      <c r="B254" s="58"/>
      <c r="C254" s="23"/>
      <c r="D254" s="12"/>
      <c r="E254" s="123"/>
      <c r="F254" s="24"/>
    </row>
    <row r="255" spans="1:6" ht="12.75">
      <c r="A255" s="49"/>
      <c r="B255" s="58"/>
      <c r="C255" s="23"/>
      <c r="D255" s="12"/>
      <c r="E255" s="123"/>
      <c r="F255" s="24"/>
    </row>
    <row r="256" spans="1:6" ht="12.75">
      <c r="A256" s="49"/>
      <c r="B256" s="58"/>
      <c r="C256" s="23"/>
      <c r="D256" s="12"/>
      <c r="E256" s="123"/>
      <c r="F256" s="24"/>
    </row>
    <row r="257" spans="1:6" ht="12.75">
      <c r="A257" s="49"/>
      <c r="B257" s="58"/>
      <c r="C257" s="23"/>
      <c r="D257" s="12"/>
      <c r="E257" s="123"/>
      <c r="F257" s="24"/>
    </row>
    <row r="258" spans="1:6" ht="12.75">
      <c r="A258" s="49"/>
      <c r="B258" s="58"/>
      <c r="C258" s="23"/>
      <c r="D258" s="12"/>
      <c r="E258" s="123"/>
      <c r="F258" s="24"/>
    </row>
    <row r="259" spans="1:6" ht="12.75">
      <c r="A259" s="49"/>
      <c r="B259" s="58"/>
      <c r="C259" s="23"/>
      <c r="D259" s="12"/>
      <c r="E259" s="123"/>
      <c r="F259" s="24"/>
    </row>
    <row r="260" spans="1:6" ht="12.75">
      <c r="A260" s="49"/>
      <c r="B260" s="58"/>
      <c r="C260" s="23"/>
      <c r="D260" s="12"/>
      <c r="E260" s="123"/>
      <c r="F260" s="24"/>
    </row>
    <row r="261" spans="1:6" ht="12.75">
      <c r="A261" s="49"/>
      <c r="B261" s="58"/>
      <c r="C261" s="23"/>
      <c r="D261" s="12"/>
      <c r="E261" s="123"/>
      <c r="F261" s="24"/>
    </row>
    <row r="262" spans="1:6" ht="12.75">
      <c r="A262" s="49"/>
      <c r="B262" s="58"/>
      <c r="C262" s="23"/>
      <c r="D262" s="12"/>
      <c r="E262" s="123"/>
      <c r="F262" s="24"/>
    </row>
    <row r="263" spans="1:6" ht="12.75">
      <c r="A263" s="49"/>
      <c r="B263" s="58"/>
      <c r="C263" s="23"/>
      <c r="D263" s="12"/>
      <c r="E263" s="123"/>
      <c r="F263" s="24"/>
    </row>
    <row r="264" spans="1:6" ht="12.75">
      <c r="A264" s="49"/>
      <c r="B264" s="58"/>
      <c r="C264" s="23"/>
      <c r="D264" s="12"/>
      <c r="E264" s="123"/>
      <c r="F264" s="24"/>
    </row>
    <row r="265" spans="1:6" ht="12.75">
      <c r="A265" s="49"/>
      <c r="B265" s="58"/>
      <c r="C265" s="23"/>
      <c r="D265" s="12"/>
      <c r="E265" s="123"/>
      <c r="F265" s="24"/>
    </row>
    <row r="266" spans="1:6" ht="12.75">
      <c r="A266" s="49"/>
      <c r="B266" s="58"/>
      <c r="C266" s="23"/>
      <c r="D266" s="12"/>
      <c r="E266" s="123"/>
      <c r="F266" s="24"/>
    </row>
    <row r="267" spans="1:6" ht="12.75">
      <c r="A267" s="49"/>
      <c r="B267" s="58"/>
      <c r="C267" s="23"/>
      <c r="D267" s="12"/>
      <c r="E267" s="123"/>
      <c r="F267" s="24"/>
    </row>
    <row r="268" spans="1:6" ht="12.75">
      <c r="A268" s="49"/>
      <c r="B268" s="58"/>
      <c r="C268" s="23"/>
      <c r="D268" s="12"/>
      <c r="E268" s="123"/>
      <c r="F268" s="24"/>
    </row>
    <row r="269" spans="1:6" ht="12.75">
      <c r="A269" s="49"/>
      <c r="B269" s="58"/>
      <c r="C269" s="23"/>
      <c r="D269" s="12"/>
      <c r="E269" s="123"/>
      <c r="F269" s="24"/>
    </row>
    <row r="270" spans="1:6" ht="12.75">
      <c r="A270" s="49"/>
      <c r="B270" s="58"/>
      <c r="C270" s="23"/>
      <c r="D270" s="12"/>
      <c r="E270" s="123"/>
      <c r="F270" s="24"/>
    </row>
    <row r="271" spans="1:6" ht="12.75">
      <c r="A271" s="49"/>
      <c r="B271" s="58"/>
      <c r="C271" s="23"/>
      <c r="D271" s="12"/>
      <c r="E271" s="123"/>
      <c r="F271" s="24"/>
    </row>
    <row r="272" spans="1:6" ht="12.75">
      <c r="A272" s="49"/>
      <c r="B272" s="58"/>
      <c r="C272" s="23"/>
      <c r="D272" s="12"/>
      <c r="E272" s="123"/>
      <c r="F272" s="24"/>
    </row>
    <row r="273" spans="1:6" ht="12.75">
      <c r="A273" s="49"/>
      <c r="B273" s="58"/>
      <c r="C273" s="23"/>
      <c r="D273" s="12"/>
      <c r="E273" s="123"/>
      <c r="F273" s="24"/>
    </row>
    <row r="274" spans="1:6" ht="12.75">
      <c r="A274" s="49"/>
      <c r="B274" s="58"/>
      <c r="C274" s="23"/>
      <c r="D274" s="12"/>
      <c r="E274" s="123"/>
      <c r="F274" s="24"/>
    </row>
    <row r="275" spans="1:6" ht="12.75">
      <c r="A275" s="49"/>
      <c r="B275" s="58"/>
      <c r="C275" s="23"/>
      <c r="D275" s="12"/>
      <c r="E275" s="123"/>
      <c r="F275" s="24"/>
    </row>
    <row r="276" spans="1:6" ht="12.75">
      <c r="A276" s="49"/>
      <c r="B276" s="58"/>
      <c r="C276" s="23"/>
      <c r="D276" s="12"/>
      <c r="E276" s="123"/>
      <c r="F276" s="24"/>
    </row>
    <row r="277" spans="1:6" ht="12.75">
      <c r="A277" s="49"/>
      <c r="B277" s="58"/>
      <c r="C277" s="23"/>
      <c r="D277" s="12"/>
      <c r="E277" s="123"/>
      <c r="F277" s="24"/>
    </row>
    <row r="278" spans="1:6" ht="12.75">
      <c r="A278" s="49"/>
      <c r="B278" s="58"/>
      <c r="C278" s="23"/>
      <c r="D278" s="12"/>
      <c r="E278" s="123"/>
      <c r="F278" s="24"/>
    </row>
    <row r="279" spans="1:6" ht="12.75">
      <c r="A279" s="49"/>
      <c r="B279" s="58"/>
      <c r="C279" s="23"/>
      <c r="D279" s="12"/>
      <c r="E279" s="123"/>
      <c r="F279" s="24"/>
    </row>
    <row r="280" spans="1:6" ht="12.75">
      <c r="A280" s="49"/>
      <c r="B280" s="58"/>
      <c r="C280" s="23"/>
      <c r="D280" s="12"/>
      <c r="E280" s="123"/>
      <c r="F280" s="24"/>
    </row>
    <row r="281" spans="1:6" ht="12.75">
      <c r="A281" s="49"/>
      <c r="B281" s="58"/>
      <c r="C281" s="23"/>
      <c r="D281" s="12"/>
      <c r="E281" s="123"/>
      <c r="F281" s="24"/>
    </row>
    <row r="282" spans="1:6" ht="12.75">
      <c r="A282" s="49"/>
      <c r="B282" s="58"/>
      <c r="C282" s="23"/>
      <c r="D282" s="12"/>
      <c r="E282" s="123"/>
      <c r="F282" s="24"/>
    </row>
    <row r="283" spans="1:6" ht="12.75">
      <c r="A283" s="49"/>
      <c r="B283" s="58"/>
      <c r="C283" s="23"/>
      <c r="D283" s="12"/>
      <c r="E283" s="123"/>
      <c r="F283" s="24"/>
    </row>
    <row r="284" spans="1:6" ht="12.75">
      <c r="A284" s="49"/>
      <c r="B284" s="58"/>
      <c r="C284" s="23"/>
      <c r="D284" s="12"/>
      <c r="E284" s="123"/>
      <c r="F284" s="24"/>
    </row>
    <row r="285" spans="1:6" ht="12.75">
      <c r="A285" s="49"/>
      <c r="B285" s="58"/>
      <c r="C285" s="23"/>
      <c r="D285" s="12"/>
      <c r="E285" s="123"/>
      <c r="F285" s="24"/>
    </row>
    <row r="286" spans="1:6" ht="12.75">
      <c r="A286" s="49"/>
      <c r="B286" s="58"/>
      <c r="C286" s="23"/>
      <c r="D286" s="12"/>
      <c r="E286" s="123"/>
      <c r="F286" s="24"/>
    </row>
    <row r="287" spans="1:6" ht="12.75">
      <c r="A287" s="49"/>
      <c r="B287" s="58"/>
      <c r="C287" s="23"/>
      <c r="D287" s="12"/>
      <c r="E287" s="123"/>
      <c r="F287" s="24"/>
    </row>
    <row r="288" spans="1:6" ht="12.75">
      <c r="A288" s="49"/>
      <c r="B288" s="58"/>
      <c r="C288" s="23"/>
      <c r="D288" s="12"/>
      <c r="E288" s="123"/>
      <c r="F288" s="24"/>
    </row>
    <row r="289" spans="1:6" ht="12.75">
      <c r="A289" s="49"/>
      <c r="B289" s="58"/>
      <c r="C289" s="23"/>
      <c r="D289" s="12"/>
      <c r="E289" s="123"/>
      <c r="F289" s="24"/>
    </row>
    <row r="290" spans="1:6" ht="12.75">
      <c r="A290" s="49"/>
      <c r="B290" s="58"/>
      <c r="C290" s="23"/>
      <c r="D290" s="12"/>
      <c r="E290" s="123"/>
      <c r="F290" s="24"/>
    </row>
    <row r="291" spans="1:6" ht="12.75">
      <c r="A291" s="49"/>
      <c r="B291" s="58"/>
      <c r="C291" s="23"/>
      <c r="D291" s="12"/>
      <c r="E291" s="123"/>
      <c r="F291" s="24"/>
    </row>
    <row r="292" spans="1:6" ht="12.75">
      <c r="A292" s="49"/>
      <c r="B292" s="58"/>
      <c r="C292" s="23"/>
      <c r="D292" s="12"/>
      <c r="E292" s="123"/>
      <c r="F292" s="24"/>
    </row>
    <row r="293" spans="1:6" ht="12.75">
      <c r="A293" s="49"/>
      <c r="B293" s="58"/>
      <c r="C293" s="23"/>
      <c r="D293" s="12"/>
      <c r="E293" s="123"/>
      <c r="F293" s="24"/>
    </row>
    <row r="294" spans="1:6" ht="12.75">
      <c r="A294" s="49"/>
      <c r="B294" s="58"/>
      <c r="C294" s="23"/>
      <c r="D294" s="12"/>
      <c r="E294" s="123"/>
      <c r="F294" s="24"/>
    </row>
    <row r="295" spans="1:6" ht="12.75">
      <c r="A295" s="49"/>
      <c r="B295" s="58"/>
      <c r="C295" s="23"/>
      <c r="D295" s="12"/>
      <c r="E295" s="123"/>
      <c r="F295" s="24"/>
    </row>
    <row r="296" spans="1:6" ht="12.75">
      <c r="A296" s="49"/>
      <c r="B296" s="58"/>
      <c r="C296" s="23"/>
      <c r="D296" s="12"/>
      <c r="E296" s="123"/>
      <c r="F296" s="24"/>
    </row>
    <row r="297" spans="1:6" ht="12.75">
      <c r="A297" s="49"/>
      <c r="B297" s="58"/>
      <c r="C297" s="23"/>
      <c r="D297" s="12"/>
      <c r="E297" s="123"/>
      <c r="F297" s="24"/>
    </row>
    <row r="298" spans="1:6" ht="12.75">
      <c r="A298" s="49"/>
      <c r="B298" s="58"/>
      <c r="C298" s="23"/>
      <c r="D298" s="12"/>
      <c r="E298" s="123"/>
      <c r="F298" s="24"/>
    </row>
    <row r="299" spans="1:6" ht="12.75">
      <c r="A299" s="49"/>
      <c r="B299" s="58"/>
      <c r="C299" s="23"/>
      <c r="D299" s="12"/>
      <c r="E299" s="123"/>
      <c r="F299" s="24"/>
    </row>
    <row r="300" spans="1:6" ht="12.75">
      <c r="A300" s="49"/>
      <c r="B300" s="58"/>
      <c r="C300" s="23"/>
      <c r="D300" s="12"/>
      <c r="E300" s="123"/>
      <c r="F300" s="24"/>
    </row>
    <row r="301" spans="1:6" ht="12.75">
      <c r="A301" s="49"/>
      <c r="B301" s="58"/>
      <c r="C301" s="23"/>
      <c r="D301" s="12"/>
      <c r="E301" s="123"/>
      <c r="F301" s="24"/>
    </row>
    <row r="302" spans="1:6" ht="12.75">
      <c r="A302" s="49"/>
      <c r="B302" s="58"/>
      <c r="C302" s="23"/>
      <c r="D302" s="12"/>
      <c r="E302" s="123"/>
      <c r="F302" s="24"/>
    </row>
    <row r="303" spans="1:6" ht="12.75">
      <c r="A303" s="49"/>
      <c r="B303" s="58"/>
      <c r="C303" s="23"/>
      <c r="D303" s="12"/>
      <c r="E303" s="123"/>
      <c r="F303" s="24"/>
    </row>
    <row r="304" spans="1:6" ht="12.75">
      <c r="A304" s="49"/>
      <c r="B304" s="58"/>
      <c r="C304" s="23"/>
      <c r="D304" s="12"/>
      <c r="E304" s="123"/>
      <c r="F304" s="24"/>
    </row>
    <row r="305" spans="1:6" ht="12.75">
      <c r="A305" s="49"/>
      <c r="B305" s="58"/>
      <c r="C305" s="23"/>
      <c r="D305" s="12"/>
      <c r="E305" s="123"/>
      <c r="F305" s="24"/>
    </row>
    <row r="306" spans="1:6" ht="12.75">
      <c r="A306" s="49"/>
      <c r="B306" s="58"/>
      <c r="C306" s="23"/>
      <c r="D306" s="12"/>
      <c r="E306" s="123"/>
      <c r="F306" s="24"/>
    </row>
    <row r="307" spans="1:6" ht="12.75">
      <c r="A307" s="49"/>
      <c r="B307" s="58"/>
      <c r="C307" s="23"/>
      <c r="D307" s="12"/>
      <c r="E307" s="123"/>
      <c r="F307" s="24"/>
    </row>
    <row r="308" spans="1:6" ht="12.75">
      <c r="A308" s="49"/>
      <c r="B308" s="58"/>
      <c r="C308" s="23"/>
      <c r="D308" s="12"/>
      <c r="E308" s="123"/>
      <c r="F308" s="24"/>
    </row>
    <row r="309" spans="1:6" ht="12.75">
      <c r="A309" s="49"/>
      <c r="B309" s="58"/>
      <c r="C309" s="23"/>
      <c r="D309" s="12"/>
      <c r="E309" s="123"/>
      <c r="F309" s="24"/>
    </row>
    <row r="310" spans="1:6" ht="12.75">
      <c r="A310" s="49"/>
      <c r="B310" s="58"/>
      <c r="C310" s="23"/>
      <c r="D310" s="12"/>
      <c r="E310" s="123"/>
      <c r="F310" s="24"/>
    </row>
    <row r="311" spans="1:6" ht="12.75">
      <c r="A311" s="49"/>
      <c r="B311" s="58"/>
      <c r="C311" s="23"/>
      <c r="D311" s="12"/>
      <c r="E311" s="123"/>
      <c r="F311" s="24"/>
    </row>
    <row r="312" spans="1:6" ht="12.75">
      <c r="A312" s="49"/>
      <c r="B312" s="58"/>
      <c r="C312" s="23"/>
      <c r="D312" s="12"/>
      <c r="E312" s="123"/>
      <c r="F312" s="24"/>
    </row>
    <row r="313" spans="1:6" ht="12.75">
      <c r="A313" s="49"/>
      <c r="B313" s="58"/>
      <c r="C313" s="23"/>
      <c r="D313" s="12"/>
      <c r="E313" s="123"/>
      <c r="F313" s="24"/>
    </row>
    <row r="314" spans="1:6" ht="12.75">
      <c r="A314" s="49"/>
      <c r="B314" s="58"/>
      <c r="C314" s="23"/>
      <c r="D314" s="12"/>
      <c r="E314" s="123"/>
      <c r="F314" s="24"/>
    </row>
    <row r="315" spans="1:6" ht="12.75">
      <c r="A315" s="49"/>
      <c r="B315" s="58"/>
      <c r="C315" s="23"/>
      <c r="D315" s="12"/>
      <c r="E315" s="123"/>
      <c r="F315" s="24"/>
    </row>
    <row r="316" spans="1:6" ht="12.75">
      <c r="A316" s="49"/>
      <c r="B316" s="58"/>
      <c r="C316" s="23"/>
      <c r="D316" s="12"/>
      <c r="E316" s="123"/>
      <c r="F316" s="24"/>
    </row>
    <row r="317" spans="1:6" ht="12.75">
      <c r="A317" s="49"/>
      <c r="B317" s="58"/>
      <c r="C317" s="23"/>
      <c r="D317" s="12"/>
      <c r="E317" s="123"/>
      <c r="F317" s="24"/>
    </row>
    <row r="318" spans="1:6" ht="12.75">
      <c r="A318" s="49"/>
      <c r="B318" s="58"/>
      <c r="C318" s="23"/>
      <c r="D318" s="12"/>
      <c r="E318" s="123"/>
      <c r="F318" s="24"/>
    </row>
    <row r="319" spans="1:6" ht="12.75">
      <c r="A319" s="49"/>
      <c r="B319" s="58"/>
      <c r="C319" s="23"/>
      <c r="D319" s="12"/>
      <c r="E319" s="123"/>
      <c r="F319" s="24"/>
    </row>
    <row r="320" spans="1:6" ht="12.75">
      <c r="A320" s="49"/>
      <c r="B320" s="58"/>
      <c r="C320" s="23"/>
      <c r="D320" s="12"/>
      <c r="E320" s="123"/>
      <c r="F320" s="24"/>
    </row>
    <row r="321" spans="1:6" ht="12.75">
      <c r="A321" s="49"/>
      <c r="B321" s="58"/>
      <c r="C321" s="23"/>
      <c r="D321" s="12"/>
      <c r="E321" s="123"/>
      <c r="F321" s="24"/>
    </row>
    <row r="322" spans="1:6" ht="12.75">
      <c r="A322" s="49"/>
      <c r="B322" s="58"/>
      <c r="C322" s="23"/>
      <c r="D322" s="12"/>
      <c r="E322" s="123"/>
      <c r="F322" s="24"/>
    </row>
    <row r="323" spans="1:6" ht="12.75">
      <c r="A323" s="49"/>
      <c r="B323" s="58"/>
      <c r="C323" s="23"/>
      <c r="D323" s="12"/>
      <c r="E323" s="123"/>
      <c r="F323" s="24"/>
    </row>
    <row r="324" spans="1:6" ht="12.75">
      <c r="A324" s="49"/>
      <c r="B324" s="58"/>
      <c r="C324" s="23"/>
      <c r="D324" s="12"/>
      <c r="E324" s="123"/>
      <c r="F324" s="24"/>
    </row>
    <row r="325" spans="1:6" ht="12.75">
      <c r="A325" s="49"/>
      <c r="B325" s="58"/>
      <c r="C325" s="23"/>
      <c r="D325" s="12"/>
      <c r="E325" s="123"/>
      <c r="F325" s="24"/>
    </row>
    <row r="326" spans="1:6" ht="12.75">
      <c r="A326" s="49"/>
      <c r="B326" s="58"/>
      <c r="C326" s="23"/>
      <c r="D326" s="12"/>
      <c r="E326" s="123"/>
      <c r="F326" s="24"/>
    </row>
    <row r="327" spans="1:6" ht="12.75">
      <c r="A327" s="49"/>
      <c r="B327" s="58"/>
      <c r="C327" s="23"/>
      <c r="D327" s="12"/>
      <c r="E327" s="123"/>
      <c r="F327" s="24"/>
    </row>
    <row r="328" spans="1:6" ht="12.75">
      <c r="A328" s="49"/>
      <c r="B328" s="58"/>
      <c r="C328" s="23"/>
      <c r="D328" s="12"/>
      <c r="E328" s="123"/>
      <c r="F328" s="24"/>
    </row>
    <row r="329" spans="1:6" ht="12.75">
      <c r="A329" s="49"/>
      <c r="B329" s="58"/>
      <c r="C329" s="23"/>
      <c r="D329" s="12"/>
      <c r="E329" s="123"/>
      <c r="F329" s="24"/>
    </row>
    <row r="330" spans="1:6" ht="12.75">
      <c r="A330" s="49"/>
      <c r="B330" s="58"/>
      <c r="C330" s="23"/>
      <c r="D330" s="12"/>
      <c r="E330" s="123"/>
      <c r="F330" s="24"/>
    </row>
    <row r="331" spans="1:6" ht="12.75">
      <c r="A331" s="49"/>
      <c r="B331" s="58"/>
      <c r="C331" s="23"/>
      <c r="D331" s="12"/>
      <c r="E331" s="123"/>
      <c r="F331" s="24"/>
    </row>
    <row r="332" spans="1:6" ht="12.75">
      <c r="A332" s="49"/>
      <c r="B332" s="58"/>
      <c r="C332" s="23"/>
      <c r="D332" s="12"/>
      <c r="E332" s="123"/>
      <c r="F332" s="24"/>
    </row>
    <row r="333" spans="1:6" ht="12.75">
      <c r="A333" s="49"/>
      <c r="B333" s="58"/>
      <c r="C333" s="23"/>
      <c r="D333" s="12"/>
      <c r="E333" s="123"/>
      <c r="F333" s="24"/>
    </row>
    <row r="334" spans="1:6" ht="12.75">
      <c r="A334" s="49"/>
      <c r="B334" s="58"/>
      <c r="C334" s="23"/>
      <c r="D334" s="12"/>
      <c r="E334" s="123"/>
      <c r="F334" s="24"/>
    </row>
    <row r="335" spans="1:6" ht="12.75">
      <c r="A335" s="49"/>
      <c r="B335" s="58"/>
      <c r="C335" s="23"/>
      <c r="D335" s="12"/>
      <c r="E335" s="123"/>
      <c r="F335" s="24"/>
    </row>
    <row r="336" spans="1:6" ht="12.75">
      <c r="A336" s="49"/>
      <c r="B336" s="58"/>
      <c r="C336" s="23"/>
      <c r="D336" s="12"/>
      <c r="E336" s="123"/>
      <c r="F336" s="24"/>
    </row>
    <row r="337" spans="1:6" ht="12.75">
      <c r="A337" s="49"/>
      <c r="B337" s="58"/>
      <c r="C337" s="23"/>
      <c r="D337" s="12"/>
      <c r="E337" s="123"/>
      <c r="F337" s="24"/>
    </row>
    <row r="338" spans="1:6" ht="12.75">
      <c r="A338" s="49"/>
      <c r="B338" s="58"/>
      <c r="C338" s="23"/>
      <c r="D338" s="12"/>
      <c r="E338" s="123"/>
      <c r="F338" s="24"/>
    </row>
    <row r="339" spans="1:6" ht="12.75">
      <c r="A339" s="49"/>
      <c r="B339" s="58"/>
      <c r="C339" s="23"/>
      <c r="D339" s="12"/>
      <c r="E339" s="123"/>
      <c r="F339" s="24"/>
    </row>
    <row r="340" spans="1:6" ht="12.75">
      <c r="A340" s="49"/>
      <c r="B340" s="58"/>
      <c r="C340" s="23"/>
      <c r="D340" s="12"/>
      <c r="E340" s="123"/>
      <c r="F340" s="24"/>
    </row>
    <row r="341" spans="1:6" ht="12.75">
      <c r="A341" s="49"/>
      <c r="B341" s="58"/>
      <c r="C341" s="23"/>
      <c r="D341" s="12"/>
      <c r="E341" s="123"/>
      <c r="F341" s="24"/>
    </row>
    <row r="342" spans="1:6" ht="12.75">
      <c r="A342" s="49"/>
      <c r="B342" s="58"/>
      <c r="C342" s="23"/>
      <c r="D342" s="12"/>
      <c r="E342" s="123"/>
      <c r="F342" s="24"/>
    </row>
    <row r="343" spans="1:6" ht="12.75">
      <c r="A343" s="49"/>
      <c r="B343" s="58"/>
      <c r="C343" s="23"/>
      <c r="D343" s="12"/>
      <c r="E343" s="123"/>
      <c r="F343" s="24"/>
    </row>
    <row r="344" spans="1:6" ht="12.75">
      <c r="A344" s="49"/>
      <c r="B344" s="58"/>
      <c r="C344" s="23"/>
      <c r="D344" s="12"/>
      <c r="E344" s="123"/>
      <c r="F344" s="24"/>
    </row>
    <row r="345" spans="1:6" ht="12.75">
      <c r="A345" s="49"/>
      <c r="B345" s="58"/>
      <c r="C345" s="23"/>
      <c r="D345" s="12"/>
      <c r="E345" s="123"/>
      <c r="F345" s="24"/>
    </row>
    <row r="346" spans="1:6" ht="12.75">
      <c r="A346" s="49"/>
      <c r="B346" s="58"/>
      <c r="C346" s="23"/>
      <c r="D346" s="12"/>
      <c r="E346" s="123"/>
      <c r="F346" s="24"/>
    </row>
    <row r="347" spans="1:6" ht="12.75">
      <c r="A347" s="49"/>
      <c r="B347" s="58"/>
      <c r="C347" s="23"/>
      <c r="D347" s="12"/>
      <c r="E347" s="123"/>
      <c r="F347" s="24"/>
    </row>
    <row r="348" spans="1:6" ht="12.75">
      <c r="A348" s="49"/>
      <c r="B348" s="58"/>
      <c r="C348" s="23"/>
      <c r="D348" s="12"/>
      <c r="E348" s="123"/>
      <c r="F348" s="24"/>
    </row>
    <row r="349" spans="1:6" ht="12.75">
      <c r="A349" s="49"/>
      <c r="B349" s="58"/>
      <c r="C349" s="23"/>
      <c r="D349" s="12"/>
      <c r="E349" s="123"/>
      <c r="F349" s="24"/>
    </row>
    <row r="350" spans="1:6" ht="12.75">
      <c r="A350" s="49"/>
      <c r="B350" s="58"/>
      <c r="C350" s="23"/>
      <c r="D350" s="12"/>
      <c r="E350" s="123"/>
      <c r="F350" s="24"/>
    </row>
    <row r="351" spans="1:6" ht="12.75">
      <c r="A351" s="49"/>
      <c r="B351" s="58"/>
      <c r="C351" s="23"/>
      <c r="D351" s="12"/>
      <c r="E351" s="123"/>
      <c r="F351" s="24"/>
    </row>
    <row r="352" spans="1:6" ht="12.75">
      <c r="A352" s="49"/>
      <c r="B352" s="58"/>
      <c r="C352" s="23"/>
      <c r="D352" s="12"/>
      <c r="E352" s="123"/>
      <c r="F352" s="24"/>
    </row>
    <row r="353" spans="1:6" ht="12.75">
      <c r="A353" s="49"/>
      <c r="B353" s="58"/>
      <c r="C353" s="23"/>
      <c r="D353" s="12"/>
      <c r="E353" s="123"/>
      <c r="F353" s="24"/>
    </row>
    <row r="354" spans="1:6" ht="12.75">
      <c r="A354" s="49"/>
      <c r="B354" s="58"/>
      <c r="C354" s="23"/>
      <c r="D354" s="12"/>
      <c r="E354" s="123"/>
      <c r="F354" s="24"/>
    </row>
    <row r="355" spans="1:6" ht="12.75">
      <c r="A355" s="49"/>
      <c r="B355" s="58"/>
      <c r="C355" s="23"/>
      <c r="D355" s="12"/>
      <c r="E355" s="123"/>
      <c r="F355" s="24"/>
    </row>
    <row r="356" spans="1:6" ht="12.75">
      <c r="A356" s="49"/>
      <c r="B356" s="58"/>
      <c r="C356" s="23"/>
      <c r="D356" s="12"/>
      <c r="E356" s="123"/>
      <c r="F356" s="24"/>
    </row>
    <row r="357" spans="1:6" ht="12.75">
      <c r="A357" s="49"/>
      <c r="B357" s="58"/>
      <c r="C357" s="23"/>
      <c r="D357" s="12"/>
      <c r="E357" s="123"/>
      <c r="F357" s="24"/>
    </row>
    <row r="358" spans="1:6" ht="12.75">
      <c r="A358" s="49"/>
      <c r="B358" s="58"/>
      <c r="C358" s="23"/>
      <c r="D358" s="12"/>
      <c r="E358" s="123"/>
      <c r="F358" s="24"/>
    </row>
    <row r="359" spans="1:6" ht="12.75">
      <c r="A359" s="49"/>
      <c r="B359" s="58"/>
      <c r="C359" s="23"/>
      <c r="D359" s="12"/>
      <c r="E359" s="123"/>
      <c r="F359" s="24"/>
    </row>
    <row r="360" spans="1:6" ht="12.75">
      <c r="A360" s="49"/>
      <c r="B360" s="58"/>
      <c r="C360" s="23"/>
      <c r="D360" s="12"/>
      <c r="E360" s="123"/>
      <c r="F360" s="24"/>
    </row>
    <row r="361" spans="1:6" ht="12.75">
      <c r="A361" s="49"/>
      <c r="B361" s="58"/>
      <c r="C361" s="23"/>
      <c r="D361" s="12"/>
      <c r="E361" s="123"/>
      <c r="F361" s="24"/>
    </row>
    <row r="362" spans="1:6" ht="12.75">
      <c r="A362" s="49"/>
      <c r="B362" s="58"/>
      <c r="C362" s="23"/>
      <c r="D362" s="12"/>
      <c r="E362" s="123"/>
      <c r="F362" s="24"/>
    </row>
    <row r="363" spans="1:6" ht="12.75">
      <c r="A363" s="49"/>
      <c r="B363" s="58"/>
      <c r="C363" s="23"/>
      <c r="D363" s="12"/>
      <c r="E363" s="123"/>
      <c r="F363" s="24"/>
    </row>
    <row r="364" spans="1:6" ht="12.75">
      <c r="A364" s="49"/>
      <c r="B364" s="58"/>
      <c r="C364" s="23"/>
      <c r="D364" s="12"/>
      <c r="E364" s="123"/>
      <c r="F364" s="24"/>
    </row>
    <row r="365" spans="1:6" ht="12.75">
      <c r="A365" s="49"/>
      <c r="B365" s="58"/>
      <c r="C365" s="23"/>
      <c r="D365" s="12"/>
      <c r="E365" s="123"/>
      <c r="F365" s="24"/>
    </row>
    <row r="366" spans="1:6" ht="12.75">
      <c r="A366" s="49"/>
      <c r="B366" s="58"/>
      <c r="C366" s="23"/>
      <c r="D366" s="12"/>
      <c r="E366" s="123"/>
      <c r="F366" s="24"/>
    </row>
    <row r="367" spans="1:6" ht="12.75">
      <c r="A367" s="49"/>
      <c r="B367" s="58"/>
      <c r="C367" s="23"/>
      <c r="D367" s="12"/>
      <c r="E367" s="123"/>
      <c r="F367" s="24"/>
    </row>
    <row r="368" spans="1:6" ht="12.75">
      <c r="A368" s="49"/>
      <c r="B368" s="58"/>
      <c r="C368" s="23"/>
      <c r="D368" s="12"/>
      <c r="E368" s="123"/>
      <c r="F368" s="24"/>
    </row>
    <row r="369" spans="1:6" ht="12.75">
      <c r="A369" s="49"/>
      <c r="B369" s="58"/>
      <c r="C369" s="23"/>
      <c r="D369" s="12"/>
      <c r="E369" s="123"/>
      <c r="F369" s="24"/>
    </row>
    <row r="370" spans="1:6" ht="12.75">
      <c r="A370" s="49"/>
      <c r="B370" s="58"/>
      <c r="C370" s="23"/>
      <c r="D370" s="12"/>
      <c r="E370" s="123"/>
      <c r="F370" s="24"/>
    </row>
    <row r="371" spans="1:6" ht="12.75">
      <c r="A371" s="49"/>
      <c r="B371" s="58"/>
      <c r="C371" s="23"/>
      <c r="D371" s="12"/>
      <c r="E371" s="123"/>
      <c r="F371" s="24"/>
    </row>
    <row r="372" spans="1:6" ht="12.75">
      <c r="A372" s="49"/>
      <c r="B372" s="58"/>
      <c r="C372" s="23"/>
      <c r="D372" s="12"/>
      <c r="E372" s="123"/>
      <c r="F372" s="24"/>
    </row>
    <row r="373" spans="1:6" ht="12.75">
      <c r="A373" s="49"/>
      <c r="B373" s="58"/>
      <c r="C373" s="23"/>
      <c r="D373" s="12"/>
      <c r="E373" s="123"/>
      <c r="F373" s="24"/>
    </row>
    <row r="374" spans="1:6" ht="12.75">
      <c r="A374" s="49"/>
      <c r="B374" s="58"/>
      <c r="C374" s="23"/>
      <c r="D374" s="12"/>
      <c r="E374" s="123"/>
      <c r="F374" s="24"/>
    </row>
    <row r="375" spans="1:6" ht="12.75">
      <c r="A375" s="49"/>
      <c r="B375" s="58"/>
      <c r="C375" s="23"/>
      <c r="D375" s="12"/>
      <c r="E375" s="123"/>
      <c r="F375" s="24"/>
    </row>
    <row r="376" spans="1:6" ht="12.75">
      <c r="A376" s="49"/>
      <c r="B376" s="58"/>
      <c r="C376" s="23"/>
      <c r="D376" s="12"/>
      <c r="E376" s="123"/>
      <c r="F376" s="24"/>
    </row>
    <row r="377" spans="1:6" ht="12.75">
      <c r="A377" s="49"/>
      <c r="B377" s="58"/>
      <c r="C377" s="23"/>
      <c r="D377" s="12"/>
      <c r="E377" s="123"/>
      <c r="F377" s="24"/>
    </row>
    <row r="378" spans="1:6" ht="12.75">
      <c r="A378" s="49"/>
      <c r="B378" s="58"/>
      <c r="C378" s="23"/>
      <c r="D378" s="12"/>
      <c r="E378" s="123"/>
      <c r="F378" s="24"/>
    </row>
    <row r="379" spans="1:6" ht="12.75">
      <c r="A379" s="49"/>
      <c r="B379" s="58"/>
      <c r="C379" s="23"/>
      <c r="D379" s="12"/>
      <c r="E379" s="123"/>
      <c r="F379" s="24"/>
    </row>
    <row r="380" spans="1:6" ht="12.75">
      <c r="A380" s="49"/>
      <c r="B380" s="58"/>
      <c r="C380" s="23"/>
      <c r="D380" s="12"/>
      <c r="E380" s="123"/>
      <c r="F380" s="24"/>
    </row>
    <row r="381" spans="1:6" ht="12.75">
      <c r="A381" s="49"/>
      <c r="B381" s="58"/>
      <c r="C381" s="23"/>
      <c r="D381" s="12"/>
      <c r="E381" s="123"/>
      <c r="F381" s="24"/>
    </row>
    <row r="382" spans="1:6" ht="12.75">
      <c r="A382" s="49"/>
      <c r="B382" s="58"/>
      <c r="C382" s="23"/>
      <c r="D382" s="12"/>
      <c r="E382" s="123"/>
      <c r="F382" s="24"/>
    </row>
    <row r="383" spans="1:6" ht="12.75">
      <c r="A383" s="49"/>
      <c r="B383" s="58"/>
      <c r="C383" s="23"/>
      <c r="D383" s="12"/>
      <c r="E383" s="123"/>
      <c r="F383" s="24"/>
    </row>
    <row r="384" spans="1:6" ht="12.75">
      <c r="A384" s="49"/>
      <c r="B384" s="58"/>
      <c r="C384" s="23"/>
      <c r="D384" s="12"/>
      <c r="E384" s="123"/>
      <c r="F384" s="24"/>
    </row>
    <row r="385" spans="1:6" ht="12.75">
      <c r="A385" s="49"/>
      <c r="B385" s="58"/>
      <c r="C385" s="23"/>
      <c r="D385" s="12"/>
      <c r="E385" s="123"/>
      <c r="F385" s="24"/>
    </row>
    <row r="386" spans="1:6" ht="12.75">
      <c r="A386" s="49"/>
      <c r="B386" s="58"/>
      <c r="C386" s="23"/>
      <c r="D386" s="12"/>
      <c r="E386" s="123"/>
      <c r="F386" s="24"/>
    </row>
    <row r="387" spans="1:6" ht="12.75">
      <c r="A387" s="49"/>
      <c r="B387" s="58"/>
      <c r="C387" s="23"/>
      <c r="D387" s="12"/>
      <c r="E387" s="123"/>
      <c r="F387" s="24"/>
    </row>
    <row r="388" spans="1:6" ht="12.75">
      <c r="A388" s="49"/>
      <c r="B388" s="58"/>
      <c r="C388" s="23"/>
      <c r="D388" s="12"/>
      <c r="E388" s="123"/>
      <c r="F388" s="24"/>
    </row>
    <row r="389" spans="1:6" ht="12.75">
      <c r="A389" s="49"/>
      <c r="B389" s="58"/>
      <c r="C389" s="23"/>
      <c r="D389" s="12"/>
      <c r="E389" s="123"/>
      <c r="F389" s="24"/>
    </row>
    <row r="390" spans="1:6" ht="12.75">
      <c r="A390" s="49"/>
      <c r="B390" s="58"/>
      <c r="C390" s="23"/>
      <c r="D390" s="12"/>
      <c r="E390" s="123"/>
      <c r="F390" s="24"/>
    </row>
    <row r="391" spans="1:6" ht="12.75">
      <c r="A391" s="49"/>
      <c r="B391" s="58"/>
      <c r="C391" s="23"/>
      <c r="D391" s="12"/>
      <c r="E391" s="123"/>
      <c r="F391" s="24"/>
    </row>
    <row r="392" spans="1:6" ht="12.75">
      <c r="A392" s="49"/>
      <c r="B392" s="58"/>
      <c r="C392" s="23"/>
      <c r="D392" s="12"/>
      <c r="E392" s="123"/>
      <c r="F392" s="24"/>
    </row>
    <row r="393" spans="1:6" ht="12.75">
      <c r="A393" s="49"/>
      <c r="B393" s="58"/>
      <c r="C393" s="23"/>
      <c r="D393" s="12"/>
      <c r="E393" s="123"/>
      <c r="F393" s="24"/>
    </row>
    <row r="394" spans="1:6" ht="12.75">
      <c r="A394" s="49"/>
      <c r="B394" s="58"/>
      <c r="C394" s="23"/>
      <c r="D394" s="12"/>
      <c r="E394" s="123"/>
      <c r="F394" s="24"/>
    </row>
    <row r="395" spans="1:6" ht="12.75">
      <c r="A395" s="49"/>
      <c r="B395" s="58"/>
      <c r="C395" s="23"/>
      <c r="D395" s="12"/>
      <c r="E395" s="123"/>
      <c r="F395" s="24"/>
    </row>
    <row r="396" spans="1:6" ht="12.75">
      <c r="A396" s="49"/>
      <c r="B396" s="58"/>
      <c r="C396" s="23"/>
      <c r="D396" s="12"/>
      <c r="E396" s="123"/>
      <c r="F396" s="24"/>
    </row>
    <row r="397" spans="1:6" ht="12.75">
      <c r="A397" s="49"/>
      <c r="B397" s="58"/>
      <c r="C397" s="23"/>
      <c r="D397" s="12"/>
      <c r="E397" s="123"/>
      <c r="F397" s="24"/>
    </row>
    <row r="398" spans="1:6" ht="12.75">
      <c r="A398" s="49"/>
      <c r="B398" s="58"/>
      <c r="C398" s="23"/>
      <c r="D398" s="12"/>
      <c r="E398" s="123"/>
      <c r="F398" s="24"/>
    </row>
    <row r="399" spans="1:6" ht="12.75">
      <c r="A399" s="49"/>
      <c r="B399" s="58"/>
      <c r="C399" s="23"/>
      <c r="D399" s="12"/>
      <c r="E399" s="123"/>
      <c r="F399" s="24"/>
    </row>
    <row r="400" spans="1:6" ht="12.75">
      <c r="A400" s="49"/>
      <c r="B400" s="58"/>
      <c r="C400" s="23"/>
      <c r="D400" s="12"/>
      <c r="E400" s="123"/>
      <c r="F400" s="24"/>
    </row>
    <row r="401" spans="1:6" ht="12.75">
      <c r="A401" s="49"/>
      <c r="B401" s="58"/>
      <c r="C401" s="23"/>
      <c r="D401" s="12"/>
      <c r="E401" s="123"/>
      <c r="F401" s="24"/>
    </row>
    <row r="402" spans="1:6" ht="12.75">
      <c r="A402" s="49"/>
      <c r="B402" s="58"/>
      <c r="C402" s="23"/>
      <c r="D402" s="12"/>
      <c r="E402" s="123"/>
      <c r="F402" s="24"/>
    </row>
    <row r="403" spans="1:6" ht="12.75">
      <c r="A403" s="49"/>
      <c r="B403" s="58"/>
      <c r="C403" s="23"/>
      <c r="D403" s="12"/>
      <c r="E403" s="123"/>
      <c r="F403" s="24"/>
    </row>
    <row r="404" spans="1:6" ht="12.75">
      <c r="A404" s="49"/>
      <c r="B404" s="58"/>
      <c r="C404" s="23"/>
      <c r="D404" s="12"/>
      <c r="E404" s="123"/>
      <c r="F404" s="24"/>
    </row>
    <row r="405" spans="1:6" ht="12.75">
      <c r="A405" s="49"/>
      <c r="B405" s="58"/>
      <c r="C405" s="23"/>
      <c r="D405" s="12"/>
      <c r="E405" s="123"/>
      <c r="F405" s="24"/>
    </row>
    <row r="406" spans="1:6" ht="12.75">
      <c r="A406" s="49"/>
      <c r="B406" s="58"/>
      <c r="C406" s="23"/>
      <c r="D406" s="12"/>
      <c r="E406" s="123"/>
      <c r="F406" s="24"/>
    </row>
    <row r="407" spans="1:6" ht="12.75">
      <c r="A407" s="49"/>
      <c r="B407" s="58"/>
      <c r="C407" s="23"/>
      <c r="D407" s="12"/>
      <c r="E407" s="123"/>
      <c r="F407" s="24"/>
    </row>
    <row r="408" spans="1:6" ht="12.75">
      <c r="A408" s="49"/>
      <c r="B408" s="58"/>
      <c r="C408" s="23"/>
      <c r="D408" s="12"/>
      <c r="E408" s="123"/>
      <c r="F408" s="24"/>
    </row>
    <row r="409" spans="1:6" ht="12.75">
      <c r="A409" s="49"/>
      <c r="B409" s="58"/>
      <c r="C409" s="23"/>
      <c r="D409" s="12"/>
      <c r="E409" s="123"/>
      <c r="F409" s="24"/>
    </row>
    <row r="410" spans="1:6" ht="12.75">
      <c r="A410" s="49"/>
      <c r="B410" s="58"/>
      <c r="C410" s="23"/>
      <c r="D410" s="12"/>
      <c r="E410" s="123"/>
      <c r="F410" s="24"/>
    </row>
    <row r="411" spans="1:6" ht="12.75">
      <c r="A411" s="49"/>
      <c r="B411" s="58"/>
      <c r="C411" s="23"/>
      <c r="D411" s="12"/>
      <c r="E411" s="123"/>
      <c r="F411" s="24"/>
    </row>
    <row r="412" spans="1:6" ht="12.75">
      <c r="A412" s="49"/>
      <c r="B412" s="58"/>
      <c r="C412" s="23"/>
      <c r="D412" s="12"/>
      <c r="E412" s="123"/>
      <c r="F412" s="24"/>
    </row>
    <row r="413" spans="1:6" ht="12.75">
      <c r="A413" s="49"/>
      <c r="B413" s="58"/>
      <c r="C413" s="23"/>
      <c r="D413" s="12"/>
      <c r="E413" s="123"/>
      <c r="F413" s="24"/>
    </row>
    <row r="414" spans="1:6" ht="12.75">
      <c r="A414" s="49"/>
      <c r="B414" s="58"/>
      <c r="C414" s="23"/>
      <c r="D414" s="12"/>
      <c r="E414" s="123"/>
      <c r="F414" s="24"/>
    </row>
    <row r="415" spans="1:6" ht="12.75">
      <c r="A415" s="49"/>
      <c r="B415" s="58"/>
      <c r="C415" s="23"/>
      <c r="D415" s="12"/>
      <c r="E415" s="123"/>
      <c r="F415" s="24"/>
    </row>
    <row r="416" spans="1:6" ht="12.75">
      <c r="A416" s="49"/>
      <c r="B416" s="58"/>
      <c r="C416" s="23"/>
      <c r="D416" s="12"/>
      <c r="E416" s="123"/>
      <c r="F416" s="24"/>
    </row>
    <row r="417" spans="1:6" ht="12.75">
      <c r="A417" s="49"/>
      <c r="B417" s="58"/>
      <c r="C417" s="23"/>
      <c r="D417" s="12"/>
      <c r="E417" s="123"/>
      <c r="F417" s="24"/>
    </row>
    <row r="418" spans="1:6" ht="12.75">
      <c r="A418" s="49"/>
      <c r="B418" s="58"/>
      <c r="C418" s="23"/>
      <c r="D418" s="12"/>
      <c r="E418" s="123"/>
      <c r="F418" s="24"/>
    </row>
    <row r="419" spans="1:6" ht="12.75">
      <c r="A419" s="49"/>
      <c r="B419" s="58"/>
      <c r="C419" s="23"/>
      <c r="D419" s="12"/>
      <c r="E419" s="123"/>
      <c r="F419" s="24"/>
    </row>
    <row r="420" spans="1:6" ht="12.75">
      <c r="A420" s="49"/>
      <c r="B420" s="58"/>
      <c r="C420" s="23"/>
      <c r="D420" s="12"/>
      <c r="E420" s="123"/>
      <c r="F420" s="24"/>
    </row>
    <row r="421" spans="1:6" ht="12.75">
      <c r="A421" s="49"/>
      <c r="B421" s="58"/>
      <c r="C421" s="23"/>
      <c r="D421" s="12"/>
      <c r="E421" s="123"/>
      <c r="F421" s="24"/>
    </row>
    <row r="422" spans="1:6" ht="12.75">
      <c r="A422" s="49"/>
      <c r="B422" s="58"/>
      <c r="C422" s="23"/>
      <c r="D422" s="12"/>
      <c r="E422" s="123"/>
      <c r="F422" s="24"/>
    </row>
    <row r="423" spans="1:6" ht="12.75">
      <c r="A423" s="49"/>
      <c r="B423" s="58"/>
      <c r="C423" s="23"/>
      <c r="D423" s="12"/>
      <c r="E423" s="123"/>
      <c r="F423" s="24"/>
    </row>
    <row r="424" spans="1:6" ht="12.75">
      <c r="A424" s="49"/>
      <c r="B424" s="58"/>
      <c r="C424" s="23"/>
      <c r="D424" s="12"/>
      <c r="E424" s="123"/>
      <c r="F424" s="24"/>
    </row>
    <row r="425" spans="1:6" ht="12.75">
      <c r="A425" s="49"/>
      <c r="B425" s="58"/>
      <c r="C425" s="23"/>
      <c r="D425" s="12"/>
      <c r="E425" s="123"/>
      <c r="F425" s="24"/>
    </row>
    <row r="426" spans="1:6" ht="12.75">
      <c r="A426" s="49"/>
      <c r="B426" s="58"/>
      <c r="C426" s="23"/>
      <c r="D426" s="12"/>
      <c r="E426" s="123"/>
      <c r="F426" s="24"/>
    </row>
    <row r="427" spans="1:6" ht="12.75">
      <c r="A427" s="49"/>
      <c r="B427" s="58"/>
      <c r="C427" s="23"/>
      <c r="D427" s="12"/>
      <c r="E427" s="123"/>
      <c r="F427" s="24"/>
    </row>
    <row r="428" spans="1:6" ht="12.75">
      <c r="A428" s="49"/>
      <c r="B428" s="58"/>
      <c r="C428" s="23"/>
      <c r="D428" s="12"/>
      <c r="E428" s="123"/>
      <c r="F428" s="24"/>
    </row>
    <row r="429" spans="1:6" ht="12.75">
      <c r="A429" s="49"/>
      <c r="B429" s="58"/>
      <c r="C429" s="23"/>
      <c r="D429" s="12"/>
      <c r="E429" s="123"/>
      <c r="F429" s="24"/>
    </row>
    <row r="430" spans="1:6" ht="12.75">
      <c r="A430" s="49"/>
      <c r="B430" s="58"/>
      <c r="C430" s="23"/>
      <c r="D430" s="12"/>
      <c r="E430" s="123"/>
      <c r="F430" s="24"/>
    </row>
    <row r="431" spans="1:6" ht="12.75">
      <c r="A431" s="49"/>
      <c r="B431" s="58"/>
      <c r="C431" s="23"/>
      <c r="D431" s="12"/>
      <c r="E431" s="123"/>
      <c r="F431" s="24"/>
    </row>
    <row r="432" spans="1:6" ht="12.75">
      <c r="A432" s="49"/>
      <c r="B432" s="58"/>
      <c r="C432" s="23"/>
      <c r="D432" s="12"/>
      <c r="E432" s="123"/>
      <c r="F432" s="24"/>
    </row>
    <row r="433" spans="1:6" ht="12.75">
      <c r="A433" s="49"/>
      <c r="B433" s="58"/>
      <c r="C433" s="23"/>
      <c r="D433" s="12"/>
      <c r="E433" s="123"/>
      <c r="F433" s="24"/>
    </row>
    <row r="434" spans="1:6" ht="12.75">
      <c r="A434" s="49"/>
      <c r="B434" s="58"/>
      <c r="C434" s="23"/>
      <c r="D434" s="12"/>
      <c r="E434" s="123"/>
      <c r="F434" s="24"/>
    </row>
    <row r="435" spans="1:6" ht="12.75">
      <c r="A435" s="49"/>
      <c r="B435" s="58"/>
      <c r="C435" s="23"/>
      <c r="D435" s="12"/>
      <c r="E435" s="123"/>
      <c r="F435" s="24"/>
    </row>
    <row r="436" spans="1:6" ht="12.75">
      <c r="A436" s="49"/>
      <c r="B436" s="58"/>
      <c r="C436" s="23"/>
      <c r="D436" s="12"/>
      <c r="E436" s="123"/>
      <c r="F436" s="24"/>
    </row>
    <row r="437" spans="1:6" ht="12.75">
      <c r="A437" s="49"/>
      <c r="B437" s="58"/>
      <c r="C437" s="23"/>
      <c r="D437" s="12"/>
      <c r="E437" s="123"/>
      <c r="F437" s="24"/>
    </row>
    <row r="438" spans="1:6" ht="12.75">
      <c r="A438" s="49"/>
      <c r="B438" s="58"/>
      <c r="C438" s="23"/>
      <c r="D438" s="12"/>
      <c r="E438" s="123"/>
      <c r="F438" s="24"/>
    </row>
    <row r="439" spans="1:6" ht="12.75">
      <c r="A439" s="49"/>
      <c r="B439" s="58"/>
      <c r="C439" s="23"/>
      <c r="D439" s="12"/>
      <c r="E439" s="123"/>
      <c r="F439" s="24"/>
    </row>
    <row r="440" spans="1:6" ht="12.75">
      <c r="A440" s="49"/>
      <c r="B440" s="58"/>
      <c r="C440" s="23"/>
      <c r="D440" s="12"/>
      <c r="E440" s="123"/>
      <c r="F440" s="24"/>
    </row>
    <row r="441" spans="1:6" ht="12.75">
      <c r="A441" s="49"/>
      <c r="B441" s="58"/>
      <c r="C441" s="23"/>
      <c r="D441" s="12"/>
      <c r="E441" s="123"/>
      <c r="F441" s="24"/>
    </row>
    <row r="442" spans="1:6" ht="12.75">
      <c r="A442" s="49"/>
      <c r="B442" s="58"/>
      <c r="C442" s="23"/>
      <c r="D442" s="12"/>
      <c r="E442" s="123"/>
      <c r="F442" s="24"/>
    </row>
    <row r="443" spans="1:6" ht="12.75">
      <c r="A443" s="49"/>
      <c r="B443" s="58"/>
      <c r="C443" s="23"/>
      <c r="D443" s="12"/>
      <c r="E443" s="123"/>
      <c r="F443" s="24"/>
    </row>
    <row r="444" spans="1:6" ht="12.75">
      <c r="A444" s="49"/>
      <c r="B444" s="58"/>
      <c r="C444" s="23"/>
      <c r="D444" s="12"/>
      <c r="E444" s="123"/>
      <c r="F444" s="24"/>
    </row>
    <row r="445" spans="1:6" ht="12.75">
      <c r="A445" s="49"/>
      <c r="B445" s="58"/>
      <c r="C445" s="23"/>
      <c r="D445" s="12"/>
      <c r="E445" s="123"/>
      <c r="F445" s="24"/>
    </row>
    <row r="446" spans="1:6" ht="12.75">
      <c r="A446" s="49"/>
      <c r="B446" s="58"/>
      <c r="C446" s="23"/>
      <c r="D446" s="12"/>
      <c r="E446" s="123"/>
      <c r="F446" s="24"/>
    </row>
    <row r="447" spans="1:6" ht="12.75">
      <c r="A447" s="49"/>
      <c r="B447" s="58"/>
      <c r="C447" s="23"/>
      <c r="D447" s="12"/>
      <c r="E447" s="123"/>
      <c r="F447" s="24"/>
    </row>
    <row r="448" spans="1:6" ht="12.75">
      <c r="A448" s="49"/>
      <c r="B448" s="58"/>
      <c r="C448" s="23"/>
      <c r="D448" s="12"/>
      <c r="E448" s="123"/>
      <c r="F448" s="24"/>
    </row>
    <row r="449" spans="1:6" ht="12.75">
      <c r="A449" s="49"/>
      <c r="B449" s="58"/>
      <c r="C449" s="23"/>
      <c r="D449" s="12"/>
      <c r="E449" s="123"/>
      <c r="F449" s="24"/>
    </row>
    <row r="450" spans="1:6" ht="12.75">
      <c r="A450" s="49"/>
      <c r="B450" s="58"/>
      <c r="C450" s="23"/>
      <c r="D450" s="12"/>
      <c r="E450" s="123"/>
      <c r="F450" s="24"/>
    </row>
    <row r="451" spans="1:6" ht="12.75">
      <c r="A451" s="49"/>
      <c r="B451" s="58"/>
      <c r="C451" s="23"/>
      <c r="D451" s="12"/>
      <c r="E451" s="123"/>
      <c r="F451" s="24"/>
    </row>
    <row r="452" spans="1:6" ht="12.75">
      <c r="A452" s="49"/>
      <c r="B452" s="58"/>
      <c r="C452" s="23"/>
      <c r="D452" s="12"/>
      <c r="E452" s="123"/>
      <c r="F452" s="24"/>
    </row>
    <row r="453" spans="1:6" ht="12.75">
      <c r="A453" s="49"/>
      <c r="B453" s="58"/>
      <c r="C453" s="23"/>
      <c r="D453" s="12"/>
      <c r="E453" s="123"/>
      <c r="F453" s="24"/>
    </row>
    <row r="454" spans="1:6" ht="12.75">
      <c r="A454" s="49"/>
      <c r="B454" s="58"/>
      <c r="C454" s="23"/>
      <c r="D454" s="12"/>
      <c r="E454" s="123"/>
      <c r="F454" s="24"/>
    </row>
    <row r="455" spans="1:6" ht="12.75">
      <c r="A455" s="49"/>
      <c r="B455" s="58"/>
      <c r="C455" s="23"/>
      <c r="D455" s="12"/>
      <c r="E455" s="123"/>
      <c r="F455" s="24"/>
    </row>
    <row r="456" spans="1:6" ht="12.75">
      <c r="A456" s="49"/>
      <c r="B456" s="58"/>
      <c r="C456" s="23"/>
      <c r="D456" s="12"/>
      <c r="E456" s="123"/>
      <c r="F456" s="24"/>
    </row>
    <row r="457" spans="1:6" ht="12.75">
      <c r="A457" s="49"/>
      <c r="B457" s="58"/>
      <c r="C457" s="23"/>
      <c r="D457" s="12"/>
      <c r="E457" s="123"/>
      <c r="F457" s="24"/>
    </row>
    <row r="458" spans="1:6" ht="12.75">
      <c r="A458" s="49"/>
      <c r="B458" s="58"/>
      <c r="C458" s="23"/>
      <c r="D458" s="12"/>
      <c r="E458" s="123"/>
      <c r="F458" s="24"/>
    </row>
    <row r="459" spans="1:6" ht="12.75">
      <c r="A459" s="49"/>
      <c r="B459" s="58"/>
      <c r="C459" s="23"/>
      <c r="D459" s="12"/>
      <c r="E459" s="123"/>
      <c r="F459" s="24"/>
    </row>
    <row r="460" spans="1:6" ht="12.75">
      <c r="A460" s="49"/>
      <c r="B460" s="58"/>
      <c r="C460" s="23"/>
      <c r="D460" s="12"/>
      <c r="E460" s="123"/>
      <c r="F460" s="24"/>
    </row>
    <row r="461" spans="1:6" ht="12.75">
      <c r="A461" s="49"/>
      <c r="B461" s="58"/>
      <c r="C461" s="23"/>
      <c r="D461" s="12"/>
      <c r="E461" s="123"/>
      <c r="F461" s="24"/>
    </row>
    <row r="462" spans="1:6" ht="12.75">
      <c r="A462" s="49"/>
      <c r="B462" s="58"/>
      <c r="C462" s="23"/>
      <c r="D462" s="12"/>
      <c r="E462" s="123"/>
      <c r="F462" s="24"/>
    </row>
    <row r="463" spans="1:6" ht="12.75">
      <c r="A463" s="49"/>
      <c r="B463" s="58"/>
      <c r="C463" s="23"/>
      <c r="D463" s="12"/>
      <c r="E463" s="123"/>
      <c r="F463" s="24"/>
    </row>
    <row r="464" spans="1:6" ht="12.75">
      <c r="A464" s="49"/>
      <c r="B464" s="58"/>
      <c r="C464" s="23"/>
      <c r="D464" s="12"/>
      <c r="E464" s="123"/>
      <c r="F464" s="24"/>
    </row>
    <row r="465" spans="1:6" ht="12.75">
      <c r="A465" s="49"/>
      <c r="B465" s="58"/>
      <c r="C465" s="23"/>
      <c r="D465" s="12"/>
      <c r="E465" s="123"/>
      <c r="F465" s="24"/>
    </row>
    <row r="466" spans="1:6" ht="12.75">
      <c r="A466" s="49"/>
      <c r="B466" s="58"/>
      <c r="C466" s="23"/>
      <c r="D466" s="12"/>
      <c r="E466" s="123"/>
      <c r="F466" s="24"/>
    </row>
    <row r="467" spans="1:6" ht="12.75">
      <c r="A467" s="49"/>
      <c r="B467" s="58"/>
      <c r="C467" s="23"/>
      <c r="D467" s="12"/>
      <c r="E467" s="123"/>
      <c r="F467" s="24"/>
    </row>
    <row r="468" spans="1:6" ht="12.75">
      <c r="A468" s="49"/>
      <c r="B468" s="58"/>
      <c r="C468" s="23"/>
      <c r="D468" s="12"/>
      <c r="E468" s="123"/>
      <c r="F468" s="24"/>
    </row>
    <row r="469" spans="1:6" ht="12.75">
      <c r="A469" s="49"/>
      <c r="B469" s="58"/>
      <c r="C469" s="23"/>
      <c r="D469" s="12"/>
      <c r="E469" s="123"/>
      <c r="F469" s="24"/>
    </row>
    <row r="470" spans="1:6" ht="12.75">
      <c r="A470" s="49"/>
      <c r="B470" s="58"/>
      <c r="C470" s="23"/>
      <c r="D470" s="12"/>
      <c r="E470" s="123"/>
      <c r="F470" s="24"/>
    </row>
    <row r="471" spans="1:6" ht="12.75">
      <c r="A471" s="49"/>
      <c r="B471" s="58"/>
      <c r="C471" s="23"/>
      <c r="D471" s="12"/>
      <c r="E471" s="123"/>
      <c r="F471" s="24"/>
    </row>
    <row r="472" spans="1:6" ht="12.75">
      <c r="A472" s="49"/>
      <c r="B472" s="58"/>
      <c r="C472" s="23"/>
      <c r="D472" s="12"/>
      <c r="E472" s="123"/>
      <c r="F472" s="24"/>
    </row>
    <row r="473" spans="1:6" ht="12.75">
      <c r="A473" s="49"/>
      <c r="B473" s="58"/>
      <c r="C473" s="23"/>
      <c r="D473" s="12"/>
      <c r="E473" s="123"/>
      <c r="F473" s="24"/>
    </row>
    <row r="474" spans="1:6" ht="12.75">
      <c r="A474" s="49"/>
      <c r="B474" s="58"/>
      <c r="C474" s="23"/>
      <c r="D474" s="12"/>
      <c r="E474" s="123"/>
      <c r="F474" s="24"/>
    </row>
    <row r="475" spans="1:6" ht="12.75">
      <c r="A475" s="49"/>
      <c r="B475" s="58"/>
      <c r="C475" s="23"/>
      <c r="D475" s="12"/>
      <c r="E475" s="123"/>
      <c r="F475" s="24"/>
    </row>
    <row r="476" spans="1:6" ht="12.75">
      <c r="A476" s="49"/>
      <c r="B476" s="58"/>
      <c r="C476" s="23"/>
      <c r="D476" s="12"/>
      <c r="E476" s="123"/>
      <c r="F476" s="24"/>
    </row>
    <row r="477" spans="1:6" ht="12.75">
      <c r="A477" s="49"/>
      <c r="B477" s="58"/>
      <c r="C477" s="23"/>
      <c r="D477" s="12"/>
      <c r="E477" s="123"/>
      <c r="F477" s="24"/>
    </row>
    <row r="478" spans="1:6" ht="12.75">
      <c r="A478" s="49"/>
      <c r="B478" s="58"/>
      <c r="C478" s="23"/>
      <c r="D478" s="12"/>
      <c r="E478" s="123"/>
      <c r="F478" s="24"/>
    </row>
    <row r="479" spans="1:6" ht="12.75">
      <c r="A479" s="49"/>
      <c r="B479" s="58"/>
      <c r="C479" s="23"/>
      <c r="D479" s="12"/>
      <c r="E479" s="123"/>
      <c r="F479" s="24"/>
    </row>
    <row r="480" spans="1:6" ht="12.75">
      <c r="A480" s="49"/>
      <c r="B480" s="58"/>
      <c r="C480" s="23"/>
      <c r="D480" s="12"/>
      <c r="E480" s="123"/>
      <c r="F480" s="24"/>
    </row>
    <row r="481" spans="1:6" ht="12.75">
      <c r="A481" s="49"/>
      <c r="B481" s="58"/>
      <c r="C481" s="23"/>
      <c r="D481" s="12"/>
      <c r="E481" s="123"/>
      <c r="F481" s="24"/>
    </row>
    <row r="482" spans="1:6" ht="12.75">
      <c r="A482" s="49"/>
      <c r="B482" s="58"/>
      <c r="C482" s="23"/>
      <c r="D482" s="12"/>
      <c r="E482" s="123"/>
      <c r="F482" s="24"/>
    </row>
    <row r="483" spans="1:6" ht="12.75">
      <c r="A483" s="49"/>
      <c r="B483" s="58"/>
      <c r="C483" s="23"/>
      <c r="D483" s="12"/>
      <c r="E483" s="123"/>
      <c r="F483" s="24"/>
    </row>
    <row r="484" spans="1:6" ht="12.75">
      <c r="A484" s="49"/>
      <c r="B484" s="58"/>
      <c r="C484" s="23"/>
      <c r="D484" s="12"/>
      <c r="E484" s="123"/>
      <c r="F484" s="24"/>
    </row>
    <row r="485" spans="1:6" ht="12.75">
      <c r="A485" s="49"/>
      <c r="B485" s="58"/>
      <c r="C485" s="23"/>
      <c r="D485" s="12"/>
      <c r="E485" s="123"/>
      <c r="F485" s="24"/>
    </row>
    <row r="486" spans="1:6" ht="12.75">
      <c r="A486" s="49"/>
      <c r="B486" s="58"/>
      <c r="C486" s="23"/>
      <c r="D486" s="12"/>
      <c r="E486" s="123"/>
      <c r="F486" s="24"/>
    </row>
    <row r="487" spans="1:6" ht="12.75">
      <c r="A487" s="49"/>
      <c r="B487" s="58"/>
      <c r="C487" s="23"/>
      <c r="D487" s="12"/>
      <c r="E487" s="123"/>
      <c r="F487" s="24"/>
    </row>
    <row r="488" spans="1:6" ht="12.75">
      <c r="A488" s="49"/>
      <c r="B488" s="58"/>
      <c r="C488" s="23"/>
      <c r="D488" s="12"/>
      <c r="E488" s="123"/>
      <c r="F488" s="24"/>
    </row>
    <row r="489" spans="1:6" ht="12.75">
      <c r="A489" s="49"/>
      <c r="B489" s="58"/>
      <c r="C489" s="23"/>
      <c r="D489" s="12"/>
      <c r="E489" s="123"/>
      <c r="F489" s="24"/>
    </row>
    <row r="490" spans="1:6" ht="12.75">
      <c r="A490" s="49"/>
      <c r="B490" s="58"/>
      <c r="C490" s="23"/>
      <c r="D490" s="12"/>
      <c r="E490" s="123"/>
      <c r="F490" s="24"/>
    </row>
    <row r="491" spans="1:6" ht="12.75">
      <c r="A491" s="49"/>
      <c r="B491" s="58"/>
      <c r="C491" s="23"/>
      <c r="D491" s="12"/>
      <c r="E491" s="123"/>
      <c r="F491" s="24"/>
    </row>
    <row r="492" spans="1:6" ht="12.75">
      <c r="A492" s="49"/>
      <c r="B492" s="58"/>
      <c r="C492" s="23"/>
      <c r="D492" s="12"/>
      <c r="E492" s="123"/>
      <c r="F492" s="24"/>
    </row>
    <row r="493" spans="1:6" ht="12.75">
      <c r="A493" s="49"/>
      <c r="B493" s="58"/>
      <c r="C493" s="23"/>
      <c r="D493" s="12"/>
      <c r="E493" s="123"/>
      <c r="F493" s="24"/>
    </row>
    <row r="494" spans="1:6" ht="12.75">
      <c r="A494" s="49"/>
      <c r="B494" s="58"/>
      <c r="C494" s="23"/>
      <c r="D494" s="12"/>
      <c r="E494" s="123"/>
      <c r="F494" s="24"/>
    </row>
    <row r="495" spans="1:6" ht="12.75">
      <c r="A495" s="49"/>
      <c r="B495" s="58"/>
      <c r="C495" s="23"/>
      <c r="D495" s="12"/>
      <c r="E495" s="123"/>
      <c r="F495" s="24"/>
    </row>
    <row r="496" spans="1:6" ht="12.75">
      <c r="A496" s="49"/>
      <c r="B496" s="58"/>
      <c r="C496" s="23"/>
      <c r="D496" s="12"/>
      <c r="E496" s="123"/>
      <c r="F496" s="24"/>
    </row>
    <row r="497" spans="1:6" ht="12.75">
      <c r="A497" s="49"/>
      <c r="B497" s="58"/>
      <c r="C497" s="23"/>
      <c r="D497" s="12"/>
      <c r="E497" s="123"/>
      <c r="F497" s="24"/>
    </row>
    <row r="498" spans="1:6" ht="12.75">
      <c r="A498" s="49"/>
      <c r="B498" s="58"/>
      <c r="C498" s="23"/>
      <c r="D498" s="12"/>
      <c r="E498" s="123"/>
      <c r="F498" s="24"/>
    </row>
    <row r="499" spans="1:6" ht="12.75">
      <c r="A499" s="49"/>
      <c r="B499" s="58"/>
      <c r="C499" s="23"/>
      <c r="D499" s="12"/>
      <c r="E499" s="123"/>
      <c r="F499" s="24"/>
    </row>
    <row r="500" spans="1:6" ht="12.75">
      <c r="A500" s="49"/>
      <c r="B500" s="58"/>
      <c r="C500" s="23"/>
      <c r="D500" s="12"/>
      <c r="E500" s="123"/>
      <c r="F500" s="24"/>
    </row>
    <row r="501" spans="1:6" ht="12.75">
      <c r="A501" s="49"/>
      <c r="B501" s="58"/>
      <c r="C501" s="23"/>
      <c r="D501" s="12"/>
      <c r="E501" s="123"/>
      <c r="F501" s="24"/>
    </row>
    <row r="502" spans="1:6" ht="12.75">
      <c r="A502" s="49"/>
      <c r="B502" s="58"/>
      <c r="C502" s="23"/>
      <c r="D502" s="12"/>
      <c r="E502" s="123"/>
      <c r="F502" s="24"/>
    </row>
    <row r="503" spans="1:6" ht="12.75">
      <c r="A503" s="49"/>
      <c r="B503" s="58"/>
      <c r="C503" s="23"/>
      <c r="D503" s="12"/>
      <c r="E503" s="123"/>
      <c r="F503" s="24"/>
    </row>
    <row r="504" spans="1:6" ht="12.75">
      <c r="A504" s="49"/>
      <c r="B504" s="58"/>
      <c r="C504" s="23"/>
      <c r="D504" s="12"/>
      <c r="E504" s="123"/>
      <c r="F504" s="24"/>
    </row>
    <row r="505" spans="1:6" ht="12.75">
      <c r="A505" s="49"/>
      <c r="B505" s="58"/>
      <c r="C505" s="23"/>
      <c r="D505" s="12"/>
      <c r="E505" s="123"/>
      <c r="F505" s="24"/>
    </row>
    <row r="506" spans="1:6" ht="12.75">
      <c r="A506" s="49"/>
      <c r="B506" s="58"/>
      <c r="C506" s="23"/>
      <c r="D506" s="12"/>
      <c r="E506" s="123"/>
      <c r="F506" s="24"/>
    </row>
    <row r="507" spans="1:6" ht="12.75">
      <c r="A507" s="49"/>
      <c r="B507" s="58"/>
      <c r="C507" s="23"/>
      <c r="D507" s="12"/>
      <c r="E507" s="123"/>
      <c r="F507" s="24"/>
    </row>
    <row r="508" spans="1:6" ht="12.75">
      <c r="A508" s="49"/>
      <c r="B508" s="58"/>
      <c r="C508" s="23"/>
      <c r="D508" s="12"/>
      <c r="E508" s="123"/>
      <c r="F508" s="24"/>
    </row>
    <row r="509" spans="1:6" ht="12.75">
      <c r="A509" s="49"/>
      <c r="B509" s="58"/>
      <c r="C509" s="23"/>
      <c r="D509" s="12"/>
      <c r="E509" s="123"/>
      <c r="F509" s="24"/>
    </row>
    <row r="510" spans="1:6" ht="12.75">
      <c r="A510" s="49"/>
      <c r="B510" s="58"/>
      <c r="C510" s="23"/>
      <c r="D510" s="12"/>
      <c r="E510" s="123"/>
      <c r="F510" s="24"/>
    </row>
    <row r="511" spans="1:6" ht="12.75">
      <c r="A511" s="49"/>
      <c r="B511" s="58"/>
      <c r="C511" s="23"/>
      <c r="D511" s="12"/>
      <c r="E511" s="123"/>
      <c r="F511" s="24"/>
    </row>
    <row r="512" spans="1:6" ht="12.75">
      <c r="A512" s="49"/>
      <c r="B512" s="58"/>
      <c r="C512" s="23"/>
      <c r="D512" s="12"/>
      <c r="E512" s="123"/>
      <c r="F512" s="24"/>
    </row>
    <row r="513" spans="1:6" ht="12.75">
      <c r="A513" s="49"/>
      <c r="B513" s="58"/>
      <c r="C513" s="23"/>
      <c r="D513" s="12"/>
      <c r="E513" s="123"/>
      <c r="F513" s="24"/>
    </row>
    <row r="514" spans="1:6" ht="12.75">
      <c r="A514" s="49"/>
      <c r="B514" s="58"/>
      <c r="C514" s="23"/>
      <c r="D514" s="12"/>
      <c r="E514" s="123"/>
      <c r="F514" s="24"/>
    </row>
    <row r="515" spans="1:6" ht="12.75">
      <c r="A515" s="49"/>
      <c r="B515" s="58"/>
      <c r="C515" s="23"/>
      <c r="D515" s="12"/>
      <c r="E515" s="123"/>
      <c r="F515" s="24"/>
    </row>
    <row r="516" spans="1:6" ht="12.75">
      <c r="A516" s="49"/>
      <c r="B516" s="58"/>
      <c r="C516" s="23"/>
      <c r="D516" s="12"/>
      <c r="E516" s="123"/>
      <c r="F516" s="24"/>
    </row>
    <row r="517" spans="1:6" ht="12.75">
      <c r="A517" s="49"/>
      <c r="B517" s="58"/>
      <c r="C517" s="23"/>
      <c r="D517" s="12"/>
      <c r="E517" s="123"/>
      <c r="F517" s="24"/>
    </row>
    <row r="518" spans="1:6" ht="12.75">
      <c r="A518" s="49"/>
      <c r="B518" s="58"/>
      <c r="C518" s="23"/>
      <c r="D518" s="12"/>
      <c r="E518" s="123"/>
      <c r="F518" s="24"/>
    </row>
    <row r="519" spans="1:6" ht="12.75">
      <c r="A519" s="49"/>
      <c r="B519" s="58"/>
      <c r="C519" s="23"/>
      <c r="D519" s="12"/>
      <c r="E519" s="123"/>
      <c r="F519" s="24"/>
    </row>
    <row r="520" spans="1:6" ht="12.75">
      <c r="A520" s="49"/>
      <c r="B520" s="58"/>
      <c r="C520" s="23"/>
      <c r="D520" s="12"/>
      <c r="E520" s="123"/>
      <c r="F520" s="24"/>
    </row>
    <row r="521" spans="1:6" ht="12.75">
      <c r="A521" s="49"/>
      <c r="B521" s="58"/>
      <c r="C521" s="23"/>
      <c r="D521" s="12"/>
      <c r="E521" s="123"/>
      <c r="F521" s="24"/>
    </row>
    <row r="522" spans="1:6" ht="12.75">
      <c r="A522" s="49"/>
      <c r="B522" s="58"/>
      <c r="C522" s="23"/>
      <c r="D522" s="12"/>
      <c r="E522" s="123"/>
      <c r="F522" s="24"/>
    </row>
    <row r="523" spans="1:6" ht="12.75">
      <c r="A523" s="49"/>
      <c r="B523" s="58"/>
      <c r="C523" s="23"/>
      <c r="D523" s="12"/>
      <c r="E523" s="123"/>
      <c r="F523" s="24"/>
    </row>
    <row r="524" spans="1:6" ht="12.75">
      <c r="A524" s="49"/>
      <c r="B524" s="58"/>
      <c r="C524" s="23"/>
      <c r="D524" s="12"/>
      <c r="E524" s="123"/>
      <c r="F524" s="24"/>
    </row>
    <row r="525" spans="1:6" ht="12.75">
      <c r="A525" s="49"/>
      <c r="B525" s="58"/>
      <c r="C525" s="23"/>
      <c r="D525" s="12"/>
      <c r="E525" s="123"/>
      <c r="F525" s="24"/>
    </row>
    <row r="526" spans="1:6" ht="12.75">
      <c r="A526" s="49"/>
      <c r="B526" s="58"/>
      <c r="C526" s="23"/>
      <c r="D526" s="12"/>
      <c r="E526" s="123"/>
      <c r="F526" s="24"/>
    </row>
    <row r="527" spans="1:6" ht="12.75">
      <c r="A527" s="49"/>
      <c r="B527" s="58"/>
      <c r="C527" s="23"/>
      <c r="D527" s="12"/>
      <c r="E527" s="123"/>
      <c r="F527" s="24"/>
    </row>
    <row r="528" spans="1:6" ht="12.75">
      <c r="A528" s="49"/>
      <c r="B528" s="58"/>
      <c r="C528" s="23"/>
      <c r="D528" s="12"/>
      <c r="E528" s="123"/>
      <c r="F528" s="24"/>
    </row>
    <row r="529" spans="1:6" ht="12.75">
      <c r="A529" s="49"/>
      <c r="B529" s="58"/>
      <c r="C529" s="23"/>
      <c r="D529" s="12"/>
      <c r="E529" s="123"/>
      <c r="F529" s="24"/>
    </row>
    <row r="530" spans="1:6" ht="12.75">
      <c r="A530" s="49"/>
      <c r="B530" s="58"/>
      <c r="C530" s="23"/>
      <c r="D530" s="12"/>
      <c r="E530" s="123"/>
      <c r="F530" s="24"/>
    </row>
    <row r="531" spans="1:6" ht="12.75">
      <c r="A531" s="49"/>
      <c r="B531" s="58"/>
      <c r="C531" s="23"/>
      <c r="D531" s="12"/>
      <c r="E531" s="123"/>
      <c r="F531" s="24"/>
    </row>
    <row r="532" spans="1:6" ht="12.75">
      <c r="A532" s="49"/>
      <c r="B532" s="58"/>
      <c r="C532" s="23"/>
      <c r="D532" s="12"/>
      <c r="E532" s="123"/>
      <c r="F532" s="24"/>
    </row>
    <row r="533" spans="1:6" ht="12.75">
      <c r="A533" s="49"/>
      <c r="B533" s="58"/>
      <c r="C533" s="23"/>
      <c r="D533" s="12"/>
      <c r="E533" s="123"/>
      <c r="F533" s="24"/>
    </row>
    <row r="534" spans="1:6" ht="12.75">
      <c r="A534" s="49"/>
      <c r="B534" s="58"/>
      <c r="C534" s="23"/>
      <c r="D534" s="12"/>
      <c r="E534" s="123"/>
      <c r="F534" s="24"/>
    </row>
    <row r="535" spans="1:6" ht="12.75">
      <c r="A535" s="49"/>
      <c r="B535" s="58"/>
      <c r="C535" s="23"/>
      <c r="D535" s="12"/>
      <c r="E535" s="123"/>
      <c r="F535" s="24"/>
    </row>
    <row r="536" spans="1:6" ht="12.75">
      <c r="A536" s="49"/>
      <c r="B536" s="58"/>
      <c r="C536" s="23"/>
      <c r="D536" s="12"/>
      <c r="E536" s="123"/>
      <c r="F536" s="24"/>
    </row>
    <row r="537" spans="1:6" ht="12.75">
      <c r="A537" s="49"/>
      <c r="B537" s="58"/>
      <c r="C537" s="23"/>
      <c r="D537" s="12"/>
      <c r="E537" s="123"/>
      <c r="F537" s="24"/>
    </row>
    <row r="538" spans="1:6" ht="12.75">
      <c r="A538" s="49"/>
      <c r="B538" s="58"/>
      <c r="C538" s="23"/>
      <c r="D538" s="12"/>
      <c r="E538" s="123"/>
      <c r="F538" s="24"/>
    </row>
    <row r="539" spans="1:6" ht="12.75">
      <c r="A539" s="49"/>
      <c r="B539" s="58"/>
      <c r="C539" s="23"/>
      <c r="D539" s="12"/>
      <c r="E539" s="123"/>
      <c r="F539" s="24"/>
    </row>
    <row r="540" spans="1:6" ht="12.75">
      <c r="A540" s="49"/>
      <c r="B540" s="58"/>
      <c r="C540" s="23"/>
      <c r="D540" s="12"/>
      <c r="E540" s="123"/>
      <c r="F540" s="24"/>
    </row>
    <row r="541" spans="1:6" ht="12.75">
      <c r="A541" s="49"/>
      <c r="B541" s="58"/>
      <c r="C541" s="23"/>
      <c r="D541" s="12"/>
      <c r="E541" s="123"/>
      <c r="F541" s="24"/>
    </row>
    <row r="542" spans="1:6" ht="12.75">
      <c r="A542" s="49"/>
      <c r="B542" s="58"/>
      <c r="C542" s="23"/>
      <c r="D542" s="12"/>
      <c r="E542" s="123"/>
      <c r="F542" s="24"/>
    </row>
    <row r="543" spans="1:6" ht="12.75">
      <c r="A543" s="49"/>
      <c r="B543" s="58"/>
      <c r="C543" s="23"/>
      <c r="D543" s="12"/>
      <c r="E543" s="123"/>
      <c r="F543" s="24"/>
    </row>
    <row r="544" spans="1:6" ht="12.75">
      <c r="A544" s="49"/>
      <c r="B544" s="58"/>
      <c r="C544" s="23"/>
      <c r="D544" s="12"/>
      <c r="E544" s="123"/>
      <c r="F544" s="24"/>
    </row>
    <row r="545" spans="1:6" ht="12.75">
      <c r="A545" s="49"/>
      <c r="B545" s="58"/>
      <c r="C545" s="23"/>
      <c r="D545" s="12"/>
      <c r="E545" s="123"/>
      <c r="F545" s="24"/>
    </row>
    <row r="546" spans="1:6" ht="12.75">
      <c r="A546" s="49"/>
      <c r="B546" s="58"/>
      <c r="C546" s="23"/>
      <c r="D546" s="12"/>
      <c r="E546" s="123"/>
      <c r="F546" s="24"/>
    </row>
    <row r="547" spans="1:6" ht="12.75">
      <c r="A547" s="49"/>
      <c r="B547" s="58"/>
      <c r="C547" s="23"/>
      <c r="D547" s="12"/>
      <c r="E547" s="123"/>
      <c r="F547" s="24"/>
    </row>
    <row r="548" spans="1:6" ht="12.75">
      <c r="A548" s="49"/>
      <c r="B548" s="58"/>
      <c r="C548" s="23"/>
      <c r="D548" s="12"/>
      <c r="E548" s="123"/>
      <c r="F548" s="24"/>
    </row>
    <row r="549" spans="1:6" ht="12.75">
      <c r="A549" s="49"/>
      <c r="B549" s="58"/>
      <c r="C549" s="23"/>
      <c r="D549" s="12"/>
      <c r="E549" s="123"/>
      <c r="F549" s="24"/>
    </row>
    <row r="550" spans="1:6" ht="12.75">
      <c r="A550" s="49"/>
      <c r="B550" s="58"/>
      <c r="C550" s="23"/>
      <c r="D550" s="12"/>
      <c r="E550" s="123"/>
      <c r="F550" s="24"/>
    </row>
    <row r="551" spans="1:6" ht="12.75">
      <c r="A551" s="49"/>
      <c r="B551" s="58"/>
      <c r="C551" s="23"/>
      <c r="D551" s="12"/>
      <c r="E551" s="123"/>
      <c r="F551" s="24"/>
    </row>
    <row r="552" spans="1:6" ht="12.75">
      <c r="A552" s="49"/>
      <c r="B552" s="58"/>
      <c r="C552" s="23"/>
      <c r="D552" s="12"/>
      <c r="E552" s="123"/>
      <c r="F552" s="24"/>
    </row>
    <row r="553" spans="1:6" ht="12.75">
      <c r="A553" s="49"/>
      <c r="B553" s="58"/>
      <c r="C553" s="23"/>
      <c r="D553" s="12"/>
      <c r="E553" s="123"/>
      <c r="F553" s="24"/>
    </row>
    <row r="554" spans="1:6" ht="12.75">
      <c r="A554" s="49"/>
      <c r="B554" s="58"/>
      <c r="C554" s="23"/>
      <c r="D554" s="12"/>
      <c r="E554" s="123"/>
      <c r="F554" s="24"/>
    </row>
    <row r="555" spans="1:6" ht="12.75">
      <c r="A555" s="49"/>
      <c r="B555" s="58"/>
      <c r="C555" s="23"/>
      <c r="D555" s="12"/>
      <c r="E555" s="123"/>
      <c r="F555" s="24"/>
    </row>
    <row r="556" spans="1:6" ht="12.75">
      <c r="A556" s="49"/>
      <c r="B556" s="58"/>
      <c r="C556" s="23"/>
      <c r="D556" s="12"/>
      <c r="E556" s="123"/>
      <c r="F556" s="24"/>
    </row>
    <row r="557" spans="1:6" ht="12.75">
      <c r="A557" s="49"/>
      <c r="B557" s="58"/>
      <c r="C557" s="23"/>
      <c r="D557" s="12"/>
      <c r="E557" s="123"/>
      <c r="F557" s="24"/>
    </row>
    <row r="558" spans="1:6" ht="12.75">
      <c r="A558" s="49"/>
      <c r="B558" s="58"/>
      <c r="C558" s="23"/>
      <c r="D558" s="12"/>
      <c r="E558" s="123"/>
      <c r="F558" s="24"/>
    </row>
    <row r="559" spans="1:6" ht="12.75">
      <c r="A559" s="49"/>
      <c r="B559" s="58"/>
      <c r="C559" s="23"/>
      <c r="D559" s="12"/>
      <c r="E559" s="123"/>
      <c r="F559" s="24"/>
    </row>
    <row r="560" spans="1:6" ht="12.75">
      <c r="A560" s="49"/>
      <c r="B560" s="58"/>
      <c r="C560" s="23"/>
      <c r="D560" s="12"/>
      <c r="E560" s="123"/>
      <c r="F560" s="24"/>
    </row>
    <row r="561" spans="1:6" ht="12.75">
      <c r="A561" s="49"/>
      <c r="B561" s="58"/>
      <c r="C561" s="23"/>
      <c r="D561" s="12"/>
      <c r="E561" s="123"/>
      <c r="F561" s="24"/>
    </row>
    <row r="562" spans="1:6" ht="12.75">
      <c r="A562" s="49"/>
      <c r="B562" s="58"/>
      <c r="C562" s="23"/>
      <c r="D562" s="12"/>
      <c r="E562" s="123"/>
      <c r="F562" s="24"/>
    </row>
    <row r="563" spans="1:6" ht="12.75">
      <c r="A563" s="49"/>
      <c r="B563" s="58"/>
      <c r="C563" s="23"/>
      <c r="D563" s="12"/>
      <c r="E563" s="123"/>
      <c r="F563" s="24"/>
    </row>
    <row r="564" spans="1:6" ht="12.75">
      <c r="A564" s="49"/>
      <c r="B564" s="58"/>
      <c r="C564" s="23"/>
      <c r="D564" s="12"/>
      <c r="E564" s="123"/>
      <c r="F564" s="24"/>
    </row>
    <row r="565" spans="1:6" ht="12.75">
      <c r="A565" s="49"/>
      <c r="B565" s="58"/>
      <c r="C565" s="23"/>
      <c r="D565" s="12"/>
      <c r="E565" s="123"/>
      <c r="F565" s="24"/>
    </row>
    <row r="566" spans="1:6" ht="12.75">
      <c r="A566" s="49"/>
      <c r="B566" s="58"/>
      <c r="C566" s="23"/>
      <c r="D566" s="12"/>
      <c r="E566" s="123"/>
      <c r="F566" s="24"/>
    </row>
    <row r="567" spans="1:6" ht="12.75">
      <c r="A567" s="49"/>
      <c r="B567" s="58"/>
      <c r="C567" s="23"/>
      <c r="D567" s="12"/>
      <c r="E567" s="123"/>
      <c r="F567" s="24"/>
    </row>
    <row r="568" spans="1:6" ht="12.75">
      <c r="A568" s="49"/>
      <c r="B568" s="58"/>
      <c r="C568" s="23"/>
      <c r="D568" s="12"/>
      <c r="E568" s="123"/>
      <c r="F568" s="24"/>
    </row>
    <row r="569" spans="1:6" ht="12.75">
      <c r="A569" s="49"/>
      <c r="B569" s="58"/>
      <c r="C569" s="23"/>
      <c r="D569" s="12"/>
      <c r="E569" s="123"/>
      <c r="F569" s="24"/>
    </row>
    <row r="570" spans="1:6" ht="12.75">
      <c r="A570" s="49"/>
      <c r="B570" s="58"/>
      <c r="C570" s="23"/>
      <c r="D570" s="12"/>
      <c r="E570" s="123"/>
      <c r="F570" s="24"/>
    </row>
    <row r="571" spans="1:6" ht="12.75">
      <c r="A571" s="49"/>
      <c r="B571" s="58"/>
      <c r="C571" s="23"/>
      <c r="D571" s="12"/>
      <c r="E571" s="123"/>
      <c r="F571" s="24"/>
    </row>
    <row r="572" spans="1:6" ht="12.75">
      <c r="A572" s="49"/>
      <c r="B572" s="58"/>
      <c r="C572" s="23"/>
      <c r="D572" s="12"/>
      <c r="E572" s="123"/>
      <c r="F572" s="24"/>
    </row>
    <row r="573" spans="1:6" ht="12.75">
      <c r="A573" s="49"/>
      <c r="B573" s="58"/>
      <c r="C573" s="23"/>
      <c r="D573" s="12"/>
      <c r="E573" s="123"/>
      <c r="F573" s="24"/>
    </row>
    <row r="574" spans="1:6" ht="12.75">
      <c r="A574" s="49"/>
      <c r="B574" s="58"/>
      <c r="C574" s="23"/>
      <c r="D574" s="12"/>
      <c r="E574" s="123"/>
      <c r="F574" s="24"/>
    </row>
    <row r="575" spans="1:6" ht="12.75">
      <c r="A575" s="49"/>
      <c r="B575" s="58"/>
      <c r="C575" s="23"/>
      <c r="D575" s="12"/>
      <c r="E575" s="123"/>
      <c r="F575" s="24"/>
    </row>
    <row r="576" spans="1:6" ht="12.75">
      <c r="A576" s="49"/>
      <c r="B576" s="58"/>
      <c r="C576" s="23"/>
      <c r="D576" s="12"/>
      <c r="E576" s="123"/>
      <c r="F576" s="24"/>
    </row>
    <row r="577" spans="1:6" ht="12.75">
      <c r="A577" s="49"/>
      <c r="B577" s="58"/>
      <c r="C577" s="23"/>
      <c r="D577" s="12"/>
      <c r="E577" s="123"/>
      <c r="F577" s="24"/>
    </row>
    <row r="578" spans="1:6" ht="12.75">
      <c r="A578" s="49"/>
      <c r="B578" s="58"/>
      <c r="C578" s="23"/>
      <c r="D578" s="12"/>
      <c r="E578" s="123"/>
      <c r="F578" s="24"/>
    </row>
    <row r="579" spans="1:6" ht="12.75">
      <c r="A579" s="49"/>
      <c r="B579" s="58"/>
      <c r="C579" s="23"/>
      <c r="D579" s="12"/>
      <c r="E579" s="123"/>
      <c r="F579" s="24"/>
    </row>
    <row r="580" spans="1:6" ht="12.75">
      <c r="A580" s="49"/>
      <c r="B580" s="58"/>
      <c r="C580" s="23"/>
      <c r="D580" s="12"/>
      <c r="E580" s="123"/>
      <c r="F580" s="24"/>
    </row>
    <row r="581" spans="1:6" ht="12.75">
      <c r="A581" s="49"/>
      <c r="B581" s="58"/>
      <c r="C581" s="23"/>
      <c r="D581" s="12"/>
      <c r="E581" s="123"/>
      <c r="F581" s="24"/>
    </row>
    <row r="582" spans="1:6" ht="12.75">
      <c r="A582" s="49"/>
      <c r="B582" s="58"/>
      <c r="C582" s="23"/>
      <c r="D582" s="12"/>
      <c r="E582" s="123"/>
      <c r="F582" s="24"/>
    </row>
    <row r="583" spans="1:6" ht="12.75">
      <c r="A583" s="49"/>
      <c r="B583" s="58"/>
      <c r="C583" s="23"/>
      <c r="D583" s="12"/>
      <c r="E583" s="123"/>
      <c r="F583" s="24"/>
    </row>
    <row r="584" spans="1:6" ht="12.75">
      <c r="A584" s="49"/>
      <c r="B584" s="58"/>
      <c r="C584" s="23"/>
      <c r="D584" s="12"/>
      <c r="E584" s="123"/>
      <c r="F584" s="24"/>
    </row>
    <row r="585" spans="1:6" ht="12.75">
      <c r="A585" s="49"/>
      <c r="B585" s="58"/>
      <c r="C585" s="23"/>
      <c r="D585" s="12"/>
      <c r="E585" s="123"/>
      <c r="F585" s="24"/>
    </row>
    <row r="586" spans="1:6" ht="12.75">
      <c r="A586" s="49"/>
      <c r="B586" s="58"/>
      <c r="C586" s="23"/>
      <c r="D586" s="12"/>
      <c r="E586" s="123"/>
      <c r="F586" s="24"/>
    </row>
    <row r="587" spans="1:6" ht="12.75">
      <c r="A587" s="49"/>
      <c r="B587" s="58"/>
      <c r="C587" s="23"/>
      <c r="D587" s="12"/>
      <c r="E587" s="123"/>
      <c r="F587" s="24"/>
    </row>
    <row r="588" spans="1:6" ht="12.75">
      <c r="A588" s="49"/>
      <c r="B588" s="58"/>
      <c r="C588" s="23"/>
      <c r="D588" s="12"/>
      <c r="E588" s="123"/>
      <c r="F588" s="24"/>
    </row>
    <row r="589" spans="1:6" ht="12.75">
      <c r="A589" s="49"/>
      <c r="B589" s="58"/>
      <c r="C589" s="23"/>
      <c r="D589" s="12"/>
      <c r="E589" s="123"/>
      <c r="F589" s="24"/>
    </row>
    <row r="590" spans="1:6" ht="12.75">
      <c r="A590" s="49"/>
      <c r="B590" s="58"/>
      <c r="C590" s="23"/>
      <c r="D590" s="12"/>
      <c r="E590" s="123"/>
      <c r="F590" s="24"/>
    </row>
    <row r="591" spans="1:6" ht="12.75">
      <c r="A591" s="49"/>
      <c r="B591" s="58"/>
      <c r="C591" s="23"/>
      <c r="D591" s="12"/>
      <c r="E591" s="123"/>
      <c r="F591" s="24"/>
    </row>
    <row r="592" spans="1:6" ht="12.75">
      <c r="A592" s="49"/>
      <c r="B592" s="58"/>
      <c r="C592" s="23"/>
      <c r="D592" s="12"/>
      <c r="E592" s="123"/>
      <c r="F592" s="24"/>
    </row>
    <row r="593" spans="1:6" ht="12.75">
      <c r="A593" s="49"/>
      <c r="B593" s="58"/>
      <c r="C593" s="23"/>
      <c r="D593" s="12"/>
      <c r="E593" s="123"/>
      <c r="F593" s="24"/>
    </row>
    <row r="594" spans="1:6" ht="12.75">
      <c r="A594" s="49"/>
      <c r="B594" s="58"/>
      <c r="C594" s="23"/>
      <c r="D594" s="12"/>
      <c r="E594" s="123"/>
      <c r="F594" s="24"/>
    </row>
    <row r="595" spans="1:6" ht="12.75">
      <c r="A595" s="49"/>
      <c r="B595" s="58"/>
      <c r="C595" s="23"/>
      <c r="D595" s="12"/>
      <c r="E595" s="123"/>
      <c r="F595" s="24"/>
    </row>
    <row r="596" spans="1:6" ht="12.75">
      <c r="A596" s="49"/>
      <c r="B596" s="58"/>
      <c r="C596" s="23"/>
      <c r="D596" s="12"/>
      <c r="E596" s="123"/>
      <c r="F596" s="24"/>
    </row>
    <row r="597" spans="1:6" ht="12.75">
      <c r="A597" s="49"/>
      <c r="B597" s="58"/>
      <c r="C597" s="23"/>
      <c r="D597" s="12"/>
      <c r="E597" s="123"/>
      <c r="F597" s="24"/>
    </row>
    <row r="598" spans="1:6" ht="12.75">
      <c r="A598" s="49"/>
      <c r="B598" s="58"/>
      <c r="C598" s="23"/>
      <c r="D598" s="12"/>
      <c r="E598" s="123"/>
      <c r="F598" s="24"/>
    </row>
    <row r="599" spans="1:6" ht="12.75">
      <c r="A599" s="49"/>
      <c r="B599" s="58"/>
      <c r="C599" s="23"/>
      <c r="D599" s="12"/>
      <c r="E599" s="123"/>
      <c r="F599" s="24"/>
    </row>
    <row r="600" spans="1:6" ht="12.75">
      <c r="A600" s="49"/>
      <c r="B600" s="58"/>
      <c r="C600" s="23"/>
      <c r="D600" s="12"/>
      <c r="E600" s="123"/>
      <c r="F600" s="24"/>
    </row>
    <row r="601" spans="1:6" ht="12.75">
      <c r="A601" s="49"/>
      <c r="B601" s="58"/>
      <c r="C601" s="23"/>
      <c r="D601" s="12"/>
      <c r="E601" s="123"/>
      <c r="F601" s="24"/>
    </row>
    <row r="602" spans="1:6" ht="12.75">
      <c r="A602" s="49"/>
      <c r="B602" s="58"/>
      <c r="C602" s="23"/>
      <c r="D602" s="12"/>
      <c r="E602" s="123"/>
      <c r="F602" s="24"/>
    </row>
    <row r="603" spans="1:6" ht="12.75">
      <c r="A603" s="49"/>
      <c r="B603" s="58"/>
      <c r="C603" s="23"/>
      <c r="D603" s="12"/>
      <c r="E603" s="123"/>
      <c r="F603" s="24"/>
    </row>
    <row r="604" spans="1:6" ht="12.75">
      <c r="A604" s="49"/>
      <c r="B604" s="58"/>
      <c r="C604" s="23"/>
      <c r="D604" s="12"/>
      <c r="E604" s="123"/>
      <c r="F604" s="24"/>
    </row>
    <row r="605" spans="1:6" ht="12.75">
      <c r="A605" s="49"/>
      <c r="B605" s="58"/>
      <c r="C605" s="23"/>
      <c r="D605" s="12"/>
      <c r="E605" s="123"/>
      <c r="F605" s="24"/>
    </row>
    <row r="606" spans="1:6" ht="12.75">
      <c r="A606" s="49"/>
      <c r="B606" s="58"/>
      <c r="C606" s="23"/>
      <c r="D606" s="12"/>
      <c r="E606" s="123"/>
      <c r="F606" s="24"/>
    </row>
    <row r="607" spans="1:6" ht="12.75">
      <c r="A607" s="49"/>
      <c r="B607" s="58"/>
      <c r="C607" s="23"/>
      <c r="D607" s="12"/>
      <c r="E607" s="123"/>
      <c r="F607" s="24"/>
    </row>
    <row r="608" spans="1:6" ht="12.75">
      <c r="A608" s="49"/>
      <c r="B608" s="58"/>
      <c r="C608" s="23"/>
      <c r="D608" s="12"/>
      <c r="E608" s="123"/>
      <c r="F608" s="24"/>
    </row>
    <row r="609" spans="1:6" ht="12.75">
      <c r="A609" s="49"/>
      <c r="B609" s="58"/>
      <c r="C609" s="23"/>
      <c r="D609" s="12"/>
      <c r="E609" s="123"/>
      <c r="F609" s="24"/>
    </row>
    <row r="610" spans="1:6" ht="12.75">
      <c r="A610" s="49"/>
      <c r="B610" s="58"/>
      <c r="C610" s="23"/>
      <c r="D610" s="12"/>
      <c r="E610" s="123"/>
      <c r="F610" s="24"/>
    </row>
    <row r="611" spans="1:6" ht="12.75">
      <c r="A611" s="49"/>
      <c r="B611" s="58"/>
      <c r="C611" s="23"/>
      <c r="D611" s="12"/>
      <c r="E611" s="123"/>
      <c r="F611" s="24"/>
    </row>
    <row r="612" spans="1:6" ht="12.75">
      <c r="A612" s="49"/>
      <c r="B612" s="58"/>
      <c r="C612" s="23"/>
      <c r="D612" s="12"/>
      <c r="E612" s="123"/>
      <c r="F612" s="24"/>
    </row>
    <row r="613" spans="1:6" ht="12.75">
      <c r="A613" s="49"/>
      <c r="B613" s="58"/>
      <c r="C613" s="23"/>
      <c r="D613" s="12"/>
      <c r="E613" s="123"/>
      <c r="F613" s="24"/>
    </row>
    <row r="614" spans="1:6" ht="12.75">
      <c r="A614" s="49"/>
      <c r="B614" s="58"/>
      <c r="C614" s="23"/>
      <c r="D614" s="12"/>
      <c r="E614" s="123"/>
      <c r="F614" s="24"/>
    </row>
    <row r="615" spans="1:6" ht="12.75">
      <c r="A615" s="49"/>
      <c r="B615" s="58"/>
      <c r="C615" s="23"/>
      <c r="D615" s="12"/>
      <c r="E615" s="123"/>
      <c r="F615" s="24"/>
    </row>
    <row r="616" spans="1:6" ht="12.75">
      <c r="A616" s="49"/>
      <c r="B616" s="58"/>
      <c r="C616" s="23"/>
      <c r="D616" s="12"/>
      <c r="E616" s="123"/>
      <c r="F616" s="24"/>
    </row>
    <row r="617" spans="1:6" ht="12.75">
      <c r="A617" s="49"/>
      <c r="B617" s="58"/>
      <c r="C617" s="23"/>
      <c r="D617" s="12"/>
      <c r="E617" s="123"/>
      <c r="F617" s="24"/>
    </row>
    <row r="618" spans="1:6" ht="12.75">
      <c r="A618" s="49"/>
      <c r="B618" s="58"/>
      <c r="C618" s="23"/>
      <c r="D618" s="12"/>
      <c r="E618" s="123"/>
      <c r="F618" s="24"/>
    </row>
    <row r="619" spans="1:6" ht="12.75">
      <c r="A619" s="49"/>
      <c r="B619" s="58"/>
      <c r="C619" s="23"/>
      <c r="D619" s="12"/>
      <c r="E619" s="123"/>
      <c r="F619" s="24"/>
    </row>
    <row r="620" spans="1:6" ht="12.75">
      <c r="A620" s="49"/>
      <c r="B620" s="58"/>
      <c r="C620" s="23"/>
      <c r="D620" s="12"/>
      <c r="E620" s="123"/>
      <c r="F620" s="24"/>
    </row>
    <row r="621" spans="1:6" ht="12.75">
      <c r="A621" s="49"/>
      <c r="B621" s="58"/>
      <c r="C621" s="23"/>
      <c r="D621" s="12"/>
      <c r="E621" s="123"/>
      <c r="F621" s="24"/>
    </row>
    <row r="622" spans="1:6" ht="12.75">
      <c r="A622" s="49"/>
      <c r="B622" s="58"/>
      <c r="C622" s="23"/>
      <c r="D622" s="12"/>
      <c r="E622" s="123"/>
      <c r="F622" s="24"/>
    </row>
    <row r="623" spans="1:6" ht="12.75">
      <c r="A623" s="49"/>
      <c r="B623" s="58"/>
      <c r="C623" s="23"/>
      <c r="D623" s="12"/>
      <c r="E623" s="123"/>
      <c r="F623" s="24"/>
    </row>
    <row r="624" spans="1:6" ht="12.75">
      <c r="A624" s="49"/>
      <c r="B624" s="58"/>
      <c r="C624" s="23"/>
      <c r="D624" s="12"/>
      <c r="E624" s="123"/>
      <c r="F624" s="24"/>
    </row>
    <row r="625" spans="1:6" ht="12.75">
      <c r="A625" s="49"/>
      <c r="B625" s="58"/>
      <c r="C625" s="23"/>
      <c r="D625" s="12"/>
      <c r="E625" s="123"/>
      <c r="F625" s="24"/>
    </row>
    <row r="626" spans="1:6" ht="12.75">
      <c r="A626" s="49"/>
      <c r="B626" s="58"/>
      <c r="C626" s="23"/>
      <c r="D626" s="12"/>
      <c r="E626" s="123"/>
      <c r="F626" s="24"/>
    </row>
    <row r="627" spans="1:6" ht="12.75">
      <c r="A627" s="49"/>
      <c r="B627" s="58"/>
      <c r="C627" s="23"/>
      <c r="D627" s="12"/>
      <c r="E627" s="123"/>
      <c r="F627" s="24"/>
    </row>
    <row r="628" spans="1:6" ht="12.75">
      <c r="A628" s="49"/>
      <c r="B628" s="58"/>
      <c r="C628" s="23"/>
      <c r="D628" s="12"/>
      <c r="E628" s="123"/>
      <c r="F628" s="24"/>
    </row>
    <row r="629" spans="1:6" ht="12.75">
      <c r="A629" s="49"/>
      <c r="B629" s="58"/>
      <c r="C629" s="23"/>
      <c r="D629" s="12"/>
      <c r="E629" s="123"/>
      <c r="F629" s="24"/>
    </row>
    <row r="630" spans="1:6" ht="12.75">
      <c r="A630" s="49"/>
      <c r="B630" s="58"/>
      <c r="C630" s="23"/>
      <c r="D630" s="12"/>
      <c r="E630" s="123"/>
      <c r="F630" s="24"/>
    </row>
    <row r="631" spans="1:6" ht="12.75">
      <c r="A631" s="49"/>
      <c r="B631" s="58"/>
      <c r="C631" s="23"/>
      <c r="D631" s="12"/>
      <c r="E631" s="123"/>
      <c r="F631" s="24"/>
    </row>
    <row r="632" spans="1:6" ht="12.75">
      <c r="A632" s="49"/>
      <c r="B632" s="58"/>
      <c r="C632" s="23"/>
      <c r="D632" s="12"/>
      <c r="E632" s="123"/>
      <c r="F632" s="24"/>
    </row>
    <row r="633" spans="1:6" ht="12.75">
      <c r="A633" s="49"/>
      <c r="B633" s="58"/>
      <c r="C633" s="23"/>
      <c r="D633" s="12"/>
      <c r="E633" s="123"/>
      <c r="F633" s="24"/>
    </row>
    <row r="634" spans="1:6" ht="12.75">
      <c r="A634" s="49"/>
      <c r="B634" s="58"/>
      <c r="C634" s="23"/>
      <c r="D634" s="12"/>
      <c r="E634" s="123"/>
      <c r="F634" s="24"/>
    </row>
    <row r="635" spans="1:6" ht="12.75">
      <c r="A635" s="49"/>
      <c r="B635" s="58"/>
      <c r="C635" s="23"/>
      <c r="D635" s="12"/>
      <c r="E635" s="123"/>
      <c r="F635" s="24"/>
    </row>
    <row r="636" spans="1:6" ht="12.75">
      <c r="A636" s="49"/>
      <c r="B636" s="58"/>
      <c r="C636" s="23"/>
      <c r="D636" s="12"/>
      <c r="E636" s="123"/>
      <c r="F636" s="24"/>
    </row>
    <row r="637" spans="1:6" ht="12.75">
      <c r="A637" s="49"/>
      <c r="B637" s="58"/>
      <c r="C637" s="23"/>
      <c r="D637" s="12"/>
      <c r="E637" s="123"/>
      <c r="F637" s="24"/>
    </row>
    <row r="638" spans="1:6" ht="12.75">
      <c r="A638" s="49"/>
      <c r="B638" s="58"/>
      <c r="C638" s="23"/>
      <c r="D638" s="12"/>
      <c r="E638" s="123"/>
      <c r="F638" s="24"/>
    </row>
    <row r="639" spans="1:6" ht="12.75">
      <c r="A639" s="49"/>
      <c r="B639" s="58"/>
      <c r="C639" s="23"/>
      <c r="D639" s="12"/>
      <c r="E639" s="123"/>
      <c r="F639" s="24"/>
    </row>
    <row r="640" spans="1:6" ht="12.75">
      <c r="A640" s="49"/>
      <c r="B640" s="58"/>
      <c r="C640" s="23"/>
      <c r="D640" s="12"/>
      <c r="E640" s="123"/>
      <c r="F640" s="24"/>
    </row>
    <row r="641" spans="1:6" ht="12.75">
      <c r="A641" s="49"/>
      <c r="B641" s="58"/>
      <c r="C641" s="23"/>
      <c r="D641" s="12"/>
      <c r="E641" s="123"/>
      <c r="F641" s="24"/>
    </row>
    <row r="642" spans="1:6" ht="12.75">
      <c r="A642" s="49"/>
      <c r="B642" s="58"/>
      <c r="C642" s="23"/>
      <c r="D642" s="12"/>
      <c r="E642" s="123"/>
      <c r="F642" s="24"/>
    </row>
    <row r="643" spans="1:6" ht="12.75">
      <c r="A643" s="49"/>
      <c r="B643" s="58"/>
      <c r="C643" s="23"/>
      <c r="D643" s="12"/>
      <c r="E643" s="123"/>
      <c r="F643" s="24"/>
    </row>
    <row r="644" spans="1:6" ht="12.75">
      <c r="A644" s="49"/>
      <c r="B644" s="58"/>
      <c r="C644" s="23"/>
      <c r="D644" s="12"/>
      <c r="E644" s="123"/>
      <c r="F644" s="24"/>
    </row>
    <row r="645" spans="1:6" ht="12.75">
      <c r="A645" s="49"/>
      <c r="B645" s="58"/>
      <c r="C645" s="23"/>
      <c r="D645" s="12"/>
      <c r="E645" s="123"/>
      <c r="F645" s="24"/>
    </row>
    <row r="646" spans="1:6" ht="12.75">
      <c r="A646" s="49"/>
      <c r="B646" s="58"/>
      <c r="C646" s="23"/>
      <c r="D646" s="12"/>
      <c r="E646" s="123"/>
      <c r="F646" s="24"/>
    </row>
    <row r="647" spans="1:6" ht="12.75">
      <c r="A647" s="49"/>
      <c r="B647" s="58"/>
      <c r="C647" s="23"/>
      <c r="D647" s="12"/>
      <c r="E647" s="123"/>
      <c r="F647" s="24"/>
    </row>
    <row r="648" spans="1:6" ht="12.75">
      <c r="A648" s="49"/>
      <c r="B648" s="58"/>
      <c r="C648" s="23"/>
      <c r="D648" s="12"/>
      <c r="E648" s="123"/>
      <c r="F648" s="24"/>
    </row>
    <row r="649" spans="1:6" ht="12.75">
      <c r="A649" s="49"/>
      <c r="B649" s="58"/>
      <c r="C649" s="23"/>
      <c r="D649" s="12"/>
      <c r="E649" s="123"/>
      <c r="F649" s="24"/>
    </row>
    <row r="650" spans="1:6" ht="12.75">
      <c r="A650" s="49"/>
      <c r="B650" s="58"/>
      <c r="C650" s="23"/>
      <c r="D650" s="12"/>
      <c r="E650" s="123"/>
      <c r="F650" s="24"/>
    </row>
    <row r="651" spans="1:6" ht="12.75">
      <c r="A651" s="49"/>
      <c r="B651" s="58"/>
      <c r="C651" s="23"/>
      <c r="D651" s="12"/>
      <c r="E651" s="123"/>
      <c r="F651" s="24"/>
    </row>
    <row r="652" spans="1:6" ht="12.75">
      <c r="A652" s="49"/>
      <c r="B652" s="58"/>
      <c r="C652" s="23"/>
      <c r="D652" s="12"/>
      <c r="E652" s="123"/>
      <c r="F652" s="24"/>
    </row>
    <row r="653" spans="1:6" ht="12.75">
      <c r="A653" s="49"/>
      <c r="B653" s="58"/>
      <c r="C653" s="23"/>
      <c r="D653" s="12"/>
      <c r="E653" s="123"/>
      <c r="F653" s="24"/>
    </row>
    <row r="654" spans="1:6" ht="12.75">
      <c r="A654" s="49"/>
      <c r="B654" s="58"/>
      <c r="C654" s="23"/>
      <c r="D654" s="12"/>
      <c r="E654" s="123"/>
      <c r="F654" s="24"/>
    </row>
    <row r="655" spans="1:6" ht="12.75">
      <c r="A655" s="49"/>
      <c r="B655" s="58"/>
      <c r="C655" s="23"/>
      <c r="D655" s="12"/>
      <c r="E655" s="123"/>
      <c r="F655" s="24"/>
    </row>
    <row r="656" spans="1:6" ht="12.75">
      <c r="A656" s="49"/>
      <c r="B656" s="58"/>
      <c r="C656" s="23"/>
      <c r="D656" s="12"/>
      <c r="E656" s="123"/>
      <c r="F656" s="24"/>
    </row>
    <row r="657" spans="1:6" ht="12.75">
      <c r="A657" s="49"/>
      <c r="B657" s="58"/>
      <c r="C657" s="23"/>
      <c r="D657" s="12"/>
      <c r="E657" s="123"/>
      <c r="F657" s="24"/>
    </row>
    <row r="658" spans="1:6" ht="12.75">
      <c r="A658" s="49"/>
      <c r="B658" s="58"/>
      <c r="C658" s="23"/>
      <c r="D658" s="12"/>
      <c r="E658" s="123"/>
      <c r="F658" s="24"/>
    </row>
    <row r="659" spans="1:6" ht="12.75">
      <c r="A659" s="49"/>
      <c r="B659" s="58"/>
      <c r="C659" s="23"/>
      <c r="D659" s="12"/>
      <c r="E659" s="123"/>
      <c r="F659" s="24"/>
    </row>
    <row r="660" spans="1:6" ht="12.75">
      <c r="A660" s="49"/>
      <c r="B660" s="58"/>
      <c r="C660" s="23"/>
      <c r="D660" s="12"/>
      <c r="E660" s="123"/>
      <c r="F660" s="24"/>
    </row>
    <row r="661" spans="1:6" ht="12.75">
      <c r="A661" s="49"/>
      <c r="B661" s="58"/>
      <c r="C661" s="23"/>
      <c r="D661" s="12"/>
      <c r="E661" s="123"/>
      <c r="F661" s="24"/>
    </row>
    <row r="662" spans="1:6" ht="12.75">
      <c r="A662" s="49"/>
      <c r="B662" s="58"/>
      <c r="C662" s="23"/>
      <c r="D662" s="12"/>
      <c r="E662" s="123"/>
      <c r="F662" s="24"/>
    </row>
    <row r="663" spans="1:6" ht="12.75">
      <c r="A663" s="49"/>
      <c r="B663" s="58"/>
      <c r="C663" s="23"/>
      <c r="D663" s="12"/>
      <c r="E663" s="123"/>
      <c r="F663" s="24"/>
    </row>
    <row r="664" spans="1:6" ht="12.75">
      <c r="A664" s="49"/>
      <c r="B664" s="58"/>
      <c r="C664" s="23"/>
      <c r="D664" s="12"/>
      <c r="E664" s="123"/>
      <c r="F664" s="24"/>
    </row>
    <row r="665" spans="1:6" ht="12.75">
      <c r="A665" s="49"/>
      <c r="B665" s="58"/>
      <c r="C665" s="23"/>
      <c r="D665" s="12"/>
      <c r="E665" s="123"/>
      <c r="F665" s="24"/>
    </row>
    <row r="666" spans="1:6" ht="12.75">
      <c r="A666" s="49"/>
      <c r="B666" s="58"/>
      <c r="C666" s="23"/>
      <c r="D666" s="12"/>
      <c r="E666" s="123"/>
      <c r="F666" s="24"/>
    </row>
    <row r="667" spans="1:6" ht="12.75">
      <c r="A667" s="49"/>
      <c r="B667" s="58"/>
      <c r="C667" s="23"/>
      <c r="D667" s="12"/>
      <c r="E667" s="123"/>
      <c r="F667" s="24"/>
    </row>
    <row r="668" spans="1:6" ht="12.75">
      <c r="A668" s="49"/>
      <c r="B668" s="58"/>
      <c r="C668" s="23"/>
      <c r="D668" s="12"/>
      <c r="E668" s="123"/>
      <c r="F668" s="24"/>
    </row>
    <row r="669" spans="1:6" ht="12.75">
      <c r="A669" s="49"/>
      <c r="B669" s="58"/>
      <c r="C669" s="23"/>
      <c r="D669" s="12"/>
      <c r="E669" s="123"/>
      <c r="F669" s="24"/>
    </row>
    <row r="670" spans="1:6" ht="12.75">
      <c r="A670" s="49"/>
      <c r="B670" s="58"/>
      <c r="C670" s="23"/>
      <c r="D670" s="12"/>
      <c r="E670" s="123"/>
      <c r="F670" s="24"/>
    </row>
    <row r="671" spans="1:6" ht="12.75">
      <c r="A671" s="49"/>
      <c r="B671" s="58"/>
      <c r="C671" s="23"/>
      <c r="D671" s="12"/>
      <c r="E671" s="123"/>
      <c r="F671" s="24"/>
    </row>
    <row r="672" spans="1:6" ht="12.75">
      <c r="A672" s="49"/>
      <c r="B672" s="58"/>
      <c r="C672" s="23"/>
      <c r="D672" s="12"/>
      <c r="E672" s="123"/>
      <c r="F672" s="24"/>
    </row>
    <row r="673" spans="1:6" ht="12.75">
      <c r="A673" s="49"/>
      <c r="B673" s="58"/>
      <c r="C673" s="23"/>
      <c r="D673" s="12"/>
      <c r="E673" s="123"/>
      <c r="F673" s="24"/>
    </row>
    <row r="674" spans="1:6" ht="12.75">
      <c r="A674" s="49"/>
      <c r="B674" s="58"/>
      <c r="C674" s="23"/>
      <c r="D674" s="12"/>
      <c r="E674" s="123"/>
      <c r="F674" s="24"/>
    </row>
    <row r="675" spans="1:6" ht="12.75">
      <c r="A675" s="49"/>
      <c r="B675" s="58"/>
      <c r="C675" s="23"/>
      <c r="D675" s="12"/>
      <c r="E675" s="123"/>
      <c r="F675" s="24"/>
    </row>
    <row r="676" spans="1:6" ht="12.75">
      <c r="A676" s="49"/>
      <c r="B676" s="58"/>
      <c r="C676" s="23"/>
      <c r="D676" s="12"/>
      <c r="E676" s="123"/>
      <c r="F676" s="24"/>
    </row>
    <row r="677" spans="1:6" ht="12.75">
      <c r="A677" s="49"/>
      <c r="B677" s="58"/>
      <c r="C677" s="23"/>
      <c r="D677" s="12"/>
      <c r="E677" s="123"/>
      <c r="F677" s="24"/>
    </row>
    <row r="678" spans="1:6" ht="12.75">
      <c r="A678" s="49"/>
      <c r="B678" s="58"/>
      <c r="C678" s="23"/>
      <c r="D678" s="12"/>
      <c r="E678" s="123"/>
      <c r="F678" s="24"/>
    </row>
    <row r="679" spans="1:6" ht="12.75">
      <c r="A679" s="49"/>
      <c r="B679" s="58"/>
      <c r="C679" s="23"/>
      <c r="D679" s="12"/>
      <c r="E679" s="123"/>
      <c r="F679" s="24"/>
    </row>
    <row r="680" spans="1:6" ht="12.75">
      <c r="A680" s="49"/>
      <c r="B680" s="58"/>
      <c r="C680" s="23"/>
      <c r="D680" s="12"/>
      <c r="E680" s="123"/>
      <c r="F680" s="24"/>
    </row>
    <row r="681" spans="1:6" ht="12.75">
      <c r="A681" s="49"/>
      <c r="B681" s="58"/>
      <c r="C681" s="23"/>
      <c r="D681" s="12"/>
      <c r="E681" s="123"/>
      <c r="F681" s="24"/>
    </row>
    <row r="682" spans="1:6" ht="12.75">
      <c r="A682" s="49"/>
      <c r="B682" s="58"/>
      <c r="C682" s="23"/>
      <c r="D682" s="12"/>
      <c r="E682" s="123"/>
      <c r="F682" s="24"/>
    </row>
    <row r="683" spans="1:6" ht="12.75">
      <c r="A683" s="49"/>
      <c r="B683" s="58"/>
      <c r="C683" s="23"/>
      <c r="D683" s="12"/>
      <c r="E683" s="123"/>
      <c r="F683" s="24"/>
    </row>
    <row r="684" spans="1:6" ht="12.75">
      <c r="A684" s="49"/>
      <c r="B684" s="58"/>
      <c r="C684" s="23"/>
      <c r="D684" s="12"/>
      <c r="E684" s="123"/>
      <c r="F684" s="24"/>
    </row>
    <row r="685" spans="1:6" ht="12.75">
      <c r="A685" s="49"/>
      <c r="B685" s="58"/>
      <c r="C685" s="23"/>
      <c r="D685" s="12"/>
      <c r="E685" s="123"/>
      <c r="F685" s="24"/>
    </row>
    <row r="686" spans="1:6" ht="12.75">
      <c r="A686" s="49"/>
      <c r="B686" s="58"/>
      <c r="C686" s="23"/>
      <c r="D686" s="12"/>
      <c r="E686" s="123"/>
      <c r="F686" s="24"/>
    </row>
    <row r="687" spans="1:6" ht="12.75">
      <c r="A687" s="49"/>
      <c r="B687" s="58"/>
      <c r="C687" s="23"/>
      <c r="D687" s="12"/>
      <c r="E687" s="123"/>
      <c r="F687" s="24"/>
    </row>
    <row r="688" spans="1:6" ht="12.75">
      <c r="A688" s="49"/>
      <c r="B688" s="58"/>
      <c r="C688" s="23"/>
      <c r="D688" s="12"/>
      <c r="E688" s="123"/>
      <c r="F688" s="24"/>
    </row>
    <row r="689" spans="1:6" ht="12.75">
      <c r="A689" s="49"/>
      <c r="B689" s="58"/>
      <c r="C689" s="23"/>
      <c r="D689" s="12"/>
      <c r="E689" s="123"/>
      <c r="F689" s="24"/>
    </row>
    <row r="690" spans="1:6" ht="12.75">
      <c r="A690" s="49"/>
      <c r="B690" s="58"/>
      <c r="C690" s="23"/>
      <c r="D690" s="12"/>
      <c r="E690" s="123"/>
      <c r="F690" s="24"/>
    </row>
    <row r="691" spans="1:6" ht="12.75">
      <c r="A691" s="49"/>
      <c r="B691" s="58"/>
      <c r="C691" s="23"/>
      <c r="D691" s="12"/>
      <c r="E691" s="123"/>
      <c r="F691" s="24"/>
    </row>
    <row r="692" spans="1:6" ht="12.75">
      <c r="A692" s="49"/>
      <c r="B692" s="58"/>
      <c r="C692" s="23"/>
      <c r="D692" s="12"/>
      <c r="E692" s="123"/>
      <c r="F692" s="24"/>
    </row>
    <row r="693" spans="1:6" ht="12.75">
      <c r="A693" s="49"/>
      <c r="B693" s="58"/>
      <c r="C693" s="23"/>
      <c r="D693" s="12"/>
      <c r="E693" s="123"/>
      <c r="F693" s="24"/>
    </row>
    <row r="694" spans="1:6" ht="12.75">
      <c r="A694" s="49"/>
      <c r="B694" s="58"/>
      <c r="C694" s="23"/>
      <c r="D694" s="12"/>
      <c r="E694" s="123"/>
      <c r="F694" s="24"/>
    </row>
    <row r="695" spans="1:6" ht="12.75">
      <c r="A695" s="49"/>
      <c r="B695" s="58"/>
      <c r="C695" s="23"/>
      <c r="D695" s="12"/>
      <c r="E695" s="123"/>
      <c r="F695" s="24"/>
    </row>
    <row r="696" spans="1:6" ht="12.75">
      <c r="A696" s="49"/>
      <c r="B696" s="58"/>
      <c r="C696" s="23"/>
      <c r="D696" s="12"/>
      <c r="E696" s="123"/>
      <c r="F696" s="24"/>
    </row>
    <row r="697" spans="1:6" ht="12.75">
      <c r="A697" s="49"/>
      <c r="B697" s="58"/>
      <c r="C697" s="23"/>
      <c r="D697" s="12"/>
      <c r="E697" s="123"/>
      <c r="F697" s="24"/>
    </row>
    <row r="698" spans="1:6" ht="12.75">
      <c r="A698" s="49"/>
      <c r="B698" s="58"/>
      <c r="C698" s="23"/>
      <c r="D698" s="12"/>
      <c r="E698" s="123"/>
      <c r="F698" s="24"/>
    </row>
    <row r="699" spans="1:6" ht="12.75">
      <c r="A699" s="49"/>
      <c r="B699" s="58"/>
      <c r="C699" s="23"/>
      <c r="D699" s="12"/>
      <c r="E699" s="123"/>
      <c r="F699" s="24"/>
    </row>
    <row r="700" spans="1:6" ht="12.75">
      <c r="A700" s="49"/>
      <c r="B700" s="58"/>
      <c r="C700" s="23"/>
      <c r="D700" s="12"/>
      <c r="E700" s="123"/>
      <c r="F700" s="24"/>
    </row>
    <row r="701" spans="1:6" ht="12.75">
      <c r="A701" s="49"/>
      <c r="B701" s="58"/>
      <c r="C701" s="23"/>
      <c r="D701" s="12"/>
      <c r="E701" s="123"/>
      <c r="F701" s="24"/>
    </row>
    <row r="702" spans="1:6" ht="12.75">
      <c r="A702" s="49"/>
      <c r="B702" s="58"/>
      <c r="C702" s="23"/>
      <c r="D702" s="12"/>
      <c r="E702" s="123"/>
      <c r="F702" s="24"/>
    </row>
    <row r="703" spans="1:6" ht="12.75">
      <c r="A703" s="49"/>
      <c r="B703" s="58"/>
      <c r="C703" s="23"/>
      <c r="D703" s="12"/>
      <c r="E703" s="123"/>
      <c r="F703" s="24"/>
    </row>
    <row r="704" spans="1:6" ht="12.75">
      <c r="A704" s="49"/>
      <c r="B704" s="58"/>
      <c r="C704" s="23"/>
      <c r="D704" s="12"/>
      <c r="E704" s="123"/>
      <c r="F704" s="24"/>
    </row>
    <row r="705" spans="1:6" ht="12.75">
      <c r="A705" s="49"/>
      <c r="B705" s="58"/>
      <c r="C705" s="23"/>
      <c r="D705" s="12"/>
      <c r="E705" s="123"/>
      <c r="F705" s="24"/>
    </row>
    <row r="706" spans="1:6" ht="12.75">
      <c r="A706" s="49"/>
      <c r="B706" s="58"/>
      <c r="C706" s="23"/>
      <c r="D706" s="12"/>
      <c r="E706" s="123"/>
      <c r="F706" s="24"/>
    </row>
    <row r="707" spans="1:6" ht="12.75">
      <c r="A707" s="49"/>
      <c r="B707" s="58"/>
      <c r="C707" s="23"/>
      <c r="D707" s="12"/>
      <c r="E707" s="123"/>
      <c r="F707" s="24"/>
    </row>
    <row r="708" spans="1:6" ht="12.75">
      <c r="A708" s="49"/>
      <c r="B708" s="58"/>
      <c r="C708" s="23"/>
      <c r="D708" s="12"/>
      <c r="E708" s="123"/>
      <c r="F708" s="24"/>
    </row>
    <row r="709" spans="2:6" ht="12.75">
      <c r="B709" s="58"/>
      <c r="C709" s="23"/>
      <c r="D709" s="12"/>
      <c r="E709" s="123"/>
      <c r="F709" s="24"/>
    </row>
    <row r="710" spans="2:6" ht="12.75">
      <c r="B710" s="58"/>
      <c r="C710" s="23"/>
      <c r="D710" s="12"/>
      <c r="E710" s="123"/>
      <c r="F710" s="24"/>
    </row>
    <row r="711" spans="2:6" ht="12.75">
      <c r="B711" s="58"/>
      <c r="C711" s="23"/>
      <c r="D711" s="12"/>
      <c r="E711" s="123"/>
      <c r="F711" s="24"/>
    </row>
    <row r="712" spans="2:6" ht="12.75">
      <c r="B712" s="58"/>
      <c r="C712" s="23"/>
      <c r="D712" s="12"/>
      <c r="E712" s="123"/>
      <c r="F712" s="24"/>
    </row>
    <row r="713" spans="2:6" ht="12.75">
      <c r="B713" s="58"/>
      <c r="C713" s="23"/>
      <c r="D713" s="12"/>
      <c r="E713" s="123"/>
      <c r="F713" s="24"/>
    </row>
    <row r="714" spans="2:6" ht="12.75">
      <c r="B714" s="58"/>
      <c r="C714" s="23"/>
      <c r="D714" s="12"/>
      <c r="E714" s="123"/>
      <c r="F714" s="24"/>
    </row>
    <row r="715" spans="2:6" ht="12.75">
      <c r="B715" s="58"/>
      <c r="C715" s="23"/>
      <c r="D715" s="12"/>
      <c r="E715" s="123"/>
      <c r="F715" s="24"/>
    </row>
    <row r="716" spans="2:6" ht="12.75">
      <c r="B716" s="58"/>
      <c r="C716" s="23"/>
      <c r="D716" s="12"/>
      <c r="E716" s="123"/>
      <c r="F716" s="24"/>
    </row>
    <row r="717" spans="2:6" ht="12.75">
      <c r="B717" s="58"/>
      <c r="C717" s="23"/>
      <c r="D717" s="12"/>
      <c r="E717" s="123"/>
      <c r="F717" s="24"/>
    </row>
    <row r="718" spans="2:6" ht="12.75">
      <c r="B718" s="58"/>
      <c r="C718" s="23"/>
      <c r="D718" s="12"/>
      <c r="E718" s="123"/>
      <c r="F718" s="24"/>
    </row>
    <row r="719" spans="2:6" ht="12.75">
      <c r="B719" s="58"/>
      <c r="C719" s="23"/>
      <c r="D719" s="12"/>
      <c r="E719" s="123"/>
      <c r="F719" s="24"/>
    </row>
    <row r="720" spans="2:6" ht="12.75">
      <c r="B720" s="58"/>
      <c r="C720" s="23"/>
      <c r="D720" s="12"/>
      <c r="E720" s="123"/>
      <c r="F720" s="24"/>
    </row>
    <row r="721" spans="2:6" ht="12.75">
      <c r="B721" s="58"/>
      <c r="C721" s="23"/>
      <c r="D721" s="12"/>
      <c r="E721" s="123"/>
      <c r="F721" s="24"/>
    </row>
    <row r="722" spans="2:6" ht="12.75">
      <c r="B722" s="58"/>
      <c r="C722" s="23"/>
      <c r="D722" s="12"/>
      <c r="E722" s="123"/>
      <c r="F722" s="24"/>
    </row>
    <row r="723" spans="2:6" ht="12.75">
      <c r="B723" s="58"/>
      <c r="C723" s="23"/>
      <c r="D723" s="12"/>
      <c r="E723" s="123"/>
      <c r="F723" s="24"/>
    </row>
    <row r="724" spans="2:6" ht="12.75">
      <c r="B724" s="58"/>
      <c r="C724" s="23"/>
      <c r="D724" s="12"/>
      <c r="E724" s="123"/>
      <c r="F724" s="24"/>
    </row>
    <row r="725" spans="2:6" ht="12.75">
      <c r="B725" s="58"/>
      <c r="C725" s="23"/>
      <c r="D725" s="12"/>
      <c r="E725" s="123"/>
      <c r="F725" s="24"/>
    </row>
    <row r="726" spans="2:6" ht="12.75">
      <c r="B726" s="58"/>
      <c r="C726" s="23"/>
      <c r="D726" s="12"/>
      <c r="E726" s="123"/>
      <c r="F726" s="24"/>
    </row>
    <row r="727" spans="2:6" ht="12.75">
      <c r="B727" s="58"/>
      <c r="C727" s="23"/>
      <c r="D727" s="12"/>
      <c r="E727" s="123"/>
      <c r="F727" s="24"/>
    </row>
    <row r="728" spans="2:6" ht="12.75">
      <c r="B728" s="58"/>
      <c r="C728" s="23"/>
      <c r="D728" s="12"/>
      <c r="E728" s="123"/>
      <c r="F728" s="24"/>
    </row>
    <row r="729" spans="2:6" ht="12.75">
      <c r="B729" s="58"/>
      <c r="C729" s="23"/>
      <c r="D729" s="12"/>
      <c r="E729" s="123"/>
      <c r="F729" s="24"/>
    </row>
    <row r="730" spans="2:6" ht="12.75">
      <c r="B730" s="58"/>
      <c r="C730" s="23"/>
      <c r="D730" s="12"/>
      <c r="E730" s="123"/>
      <c r="F730" s="24"/>
    </row>
    <row r="731" spans="2:6" ht="12.75">
      <c r="B731" s="58"/>
      <c r="C731" s="23"/>
      <c r="D731" s="12"/>
      <c r="E731" s="123"/>
      <c r="F731" s="24"/>
    </row>
    <row r="732" spans="2:6" ht="12.75">
      <c r="B732" s="58"/>
      <c r="C732" s="23"/>
      <c r="D732" s="12"/>
      <c r="E732" s="123"/>
      <c r="F732" s="24"/>
    </row>
    <row r="733" spans="2:6" ht="12.75">
      <c r="B733" s="58"/>
      <c r="C733" s="23"/>
      <c r="D733" s="12"/>
      <c r="E733" s="123"/>
      <c r="F733" s="24"/>
    </row>
    <row r="734" spans="2:6" ht="12.75">
      <c r="B734" s="58"/>
      <c r="C734" s="23"/>
      <c r="D734" s="12"/>
      <c r="E734" s="123"/>
      <c r="F734" s="24"/>
    </row>
    <row r="735" spans="2:6" ht="12.75">
      <c r="B735" s="58"/>
      <c r="C735" s="23"/>
      <c r="D735" s="12"/>
      <c r="E735" s="123"/>
      <c r="F735" s="24"/>
    </row>
    <row r="736" spans="2:6" ht="12.75">
      <c r="B736" s="58"/>
      <c r="C736" s="23"/>
      <c r="D736" s="12"/>
      <c r="E736" s="123"/>
      <c r="F736" s="24"/>
    </row>
    <row r="737" spans="2:6" ht="12.75">
      <c r="B737" s="58"/>
      <c r="C737" s="23"/>
      <c r="D737" s="12"/>
      <c r="E737" s="123"/>
      <c r="F737" s="24"/>
    </row>
    <row r="738" spans="2:6" ht="12.75">
      <c r="B738" s="58"/>
      <c r="C738" s="23"/>
      <c r="D738" s="12"/>
      <c r="E738" s="123"/>
      <c r="F738" s="24"/>
    </row>
    <row r="739" spans="2:6" ht="12.75">
      <c r="B739" s="58"/>
      <c r="C739" s="23"/>
      <c r="D739" s="12"/>
      <c r="E739" s="123"/>
      <c r="F739" s="24"/>
    </row>
    <row r="740" spans="2:6" ht="12.75">
      <c r="B740" s="58"/>
      <c r="C740" s="23"/>
      <c r="D740" s="12"/>
      <c r="E740" s="123"/>
      <c r="F740" s="24"/>
    </row>
    <row r="741" spans="2:6" ht="12.75">
      <c r="B741" s="58"/>
      <c r="C741" s="23"/>
      <c r="D741" s="12"/>
      <c r="E741" s="123"/>
      <c r="F741" s="24"/>
    </row>
    <row r="742" spans="2:6" ht="12.75">
      <c r="B742" s="58"/>
      <c r="C742" s="23"/>
      <c r="D742" s="12"/>
      <c r="E742" s="123"/>
      <c r="F742" s="24"/>
    </row>
    <row r="743" spans="2:6" ht="12.75">
      <c r="B743" s="58"/>
      <c r="C743" s="23"/>
      <c r="D743" s="12"/>
      <c r="E743" s="123"/>
      <c r="F743" s="24"/>
    </row>
    <row r="744" spans="2:6" ht="12.75">
      <c r="B744" s="58"/>
      <c r="C744" s="23"/>
      <c r="D744" s="12"/>
      <c r="E744" s="123"/>
      <c r="F744" s="24"/>
    </row>
    <row r="745" spans="2:6" ht="12.75">
      <c r="B745" s="58"/>
      <c r="C745" s="23"/>
      <c r="D745" s="12"/>
      <c r="E745" s="123"/>
      <c r="F745" s="24"/>
    </row>
    <row r="746" spans="2:6" ht="12.75">
      <c r="B746" s="58"/>
      <c r="C746" s="23"/>
      <c r="D746" s="12"/>
      <c r="E746" s="123"/>
      <c r="F746" s="24"/>
    </row>
    <row r="747" spans="2:6" ht="12.75">
      <c r="B747" s="58"/>
      <c r="C747" s="23"/>
      <c r="D747" s="12"/>
      <c r="E747" s="123"/>
      <c r="F747" s="24"/>
    </row>
    <row r="748" spans="2:6" ht="12.75">
      <c r="B748" s="58"/>
      <c r="C748" s="23"/>
      <c r="D748" s="12"/>
      <c r="E748" s="123"/>
      <c r="F748" s="24"/>
    </row>
    <row r="749" spans="2:6" ht="12.75">
      <c r="B749" s="58"/>
      <c r="C749" s="23"/>
      <c r="D749" s="12"/>
      <c r="E749" s="123"/>
      <c r="F749" s="24"/>
    </row>
    <row r="750" spans="2:6" ht="12.75">
      <c r="B750" s="58"/>
      <c r="C750" s="23"/>
      <c r="D750" s="12"/>
      <c r="E750" s="123"/>
      <c r="F750" s="24"/>
    </row>
    <row r="751" spans="2:6" ht="12.75">
      <c r="B751" s="58"/>
      <c r="C751" s="23"/>
      <c r="D751" s="12"/>
      <c r="E751" s="123"/>
      <c r="F751" s="24"/>
    </row>
    <row r="752" spans="2:6" ht="12.75">
      <c r="B752" s="58"/>
      <c r="C752" s="23"/>
      <c r="D752" s="12"/>
      <c r="E752" s="123"/>
      <c r="F752" s="24"/>
    </row>
    <row r="753" spans="2:6" ht="12.75">
      <c r="B753" s="58"/>
      <c r="C753" s="23"/>
      <c r="D753" s="12"/>
      <c r="E753" s="123"/>
      <c r="F753" s="24"/>
    </row>
    <row r="754" spans="2:6" ht="12.75">
      <c r="B754" s="58"/>
      <c r="C754" s="23"/>
      <c r="D754" s="12"/>
      <c r="E754" s="123"/>
      <c r="F754" s="24"/>
    </row>
    <row r="755" spans="2:6" ht="12.75">
      <c r="B755" s="58"/>
      <c r="C755" s="23"/>
      <c r="D755" s="12"/>
      <c r="E755" s="123"/>
      <c r="F755" s="24"/>
    </row>
    <row r="756" spans="2:6" ht="12.75">
      <c r="B756" s="58"/>
      <c r="C756" s="23"/>
      <c r="D756" s="12"/>
      <c r="E756" s="123"/>
      <c r="F756" s="24"/>
    </row>
    <row r="757" spans="2:6" ht="12.75">
      <c r="B757" s="58"/>
      <c r="C757" s="23"/>
      <c r="D757" s="12"/>
      <c r="E757" s="123"/>
      <c r="F757" s="24"/>
    </row>
    <row r="758" spans="2:6" ht="12.75">
      <c r="B758" s="58"/>
      <c r="C758" s="23"/>
      <c r="D758" s="12"/>
      <c r="E758" s="123"/>
      <c r="F758" s="24"/>
    </row>
    <row r="759" spans="2:6" ht="12.75">
      <c r="B759" s="58"/>
      <c r="C759" s="23"/>
      <c r="D759" s="12"/>
      <c r="E759" s="123"/>
      <c r="F759" s="24"/>
    </row>
    <row r="760" spans="2:6" ht="12.75">
      <c r="B760" s="58"/>
      <c r="C760" s="23"/>
      <c r="D760" s="12"/>
      <c r="E760" s="123"/>
      <c r="F760" s="24"/>
    </row>
    <row r="761" spans="2:6" ht="12.75">
      <c r="B761" s="58"/>
      <c r="C761" s="23"/>
      <c r="D761" s="12"/>
      <c r="E761" s="123"/>
      <c r="F761" s="24"/>
    </row>
    <row r="762" spans="2:6" ht="12.75">
      <c r="B762" s="58"/>
      <c r="C762" s="23"/>
      <c r="D762" s="12"/>
      <c r="E762" s="123"/>
      <c r="F762" s="24"/>
    </row>
    <row r="763" spans="2:6" ht="12.75">
      <c r="B763" s="58"/>
      <c r="C763" s="23"/>
      <c r="D763" s="12"/>
      <c r="E763" s="123"/>
      <c r="F763" s="24"/>
    </row>
    <row r="764" spans="2:6" ht="12.75">
      <c r="B764" s="58"/>
      <c r="C764" s="23"/>
      <c r="D764" s="12"/>
      <c r="E764" s="123"/>
      <c r="F764" s="24"/>
    </row>
    <row r="765" spans="2:6" ht="12.75">
      <c r="B765" s="58"/>
      <c r="C765" s="23"/>
      <c r="D765" s="12"/>
      <c r="E765" s="123"/>
      <c r="F765" s="24"/>
    </row>
    <row r="766" spans="2:6" ht="12.75">
      <c r="B766" s="58"/>
      <c r="C766" s="23"/>
      <c r="D766" s="12"/>
      <c r="E766" s="123"/>
      <c r="F766" s="24"/>
    </row>
    <row r="767" spans="2:6" ht="12.75">
      <c r="B767" s="58"/>
      <c r="C767" s="23"/>
      <c r="D767" s="12"/>
      <c r="E767" s="123"/>
      <c r="F767" s="24"/>
    </row>
    <row r="768" spans="2:6" ht="12.75">
      <c r="B768" s="58"/>
      <c r="C768" s="23"/>
      <c r="D768" s="12"/>
      <c r="E768" s="123"/>
      <c r="F768" s="24"/>
    </row>
    <row r="769" spans="2:6" ht="12.75">
      <c r="B769" s="58"/>
      <c r="C769" s="23"/>
      <c r="D769" s="12"/>
      <c r="E769" s="123"/>
      <c r="F769" s="24"/>
    </row>
    <row r="770" spans="2:6" ht="12.75">
      <c r="B770" s="58"/>
      <c r="C770" s="23"/>
      <c r="D770" s="12"/>
      <c r="E770" s="123"/>
      <c r="F770" s="24"/>
    </row>
    <row r="771" spans="2:6" ht="12.75">
      <c r="B771" s="58"/>
      <c r="C771" s="23"/>
      <c r="D771" s="12"/>
      <c r="E771" s="123"/>
      <c r="F771" s="24"/>
    </row>
    <row r="772" spans="2:6" ht="12.75">
      <c r="B772" s="58"/>
      <c r="C772" s="23"/>
      <c r="D772" s="12"/>
      <c r="E772" s="123"/>
      <c r="F772" s="24"/>
    </row>
    <row r="773" spans="2:6" ht="12.75">
      <c r="B773" s="58"/>
      <c r="C773" s="23"/>
      <c r="D773" s="12"/>
      <c r="E773" s="123"/>
      <c r="F773" s="24"/>
    </row>
    <row r="774" spans="2:6" ht="12.75">
      <c r="B774" s="58"/>
      <c r="C774" s="23"/>
      <c r="D774" s="12"/>
      <c r="E774" s="123"/>
      <c r="F774" s="24"/>
    </row>
    <row r="775" spans="2:6" ht="12.75">
      <c r="B775" s="58"/>
      <c r="C775" s="23"/>
      <c r="D775" s="12"/>
      <c r="E775" s="123"/>
      <c r="F775" s="24"/>
    </row>
    <row r="776" spans="2:6" ht="12.75">
      <c r="B776" s="58"/>
      <c r="C776" s="23"/>
      <c r="D776" s="12"/>
      <c r="E776" s="123"/>
      <c r="F776" s="24"/>
    </row>
    <row r="777" spans="2:6" ht="12.75">
      <c r="B777" s="58"/>
      <c r="C777" s="23"/>
      <c r="D777" s="12"/>
      <c r="E777" s="123"/>
      <c r="F777" s="24"/>
    </row>
    <row r="778" spans="2:6" ht="12.75">
      <c r="B778" s="58"/>
      <c r="C778" s="23"/>
      <c r="D778" s="12"/>
      <c r="E778" s="123"/>
      <c r="F778" s="24"/>
    </row>
    <row r="779" spans="2:6" ht="12.75">
      <c r="B779" s="58"/>
      <c r="C779" s="23"/>
      <c r="D779" s="12"/>
      <c r="E779" s="123"/>
      <c r="F779" s="24"/>
    </row>
    <row r="780" spans="2:6" ht="12.75">
      <c r="B780" s="58"/>
      <c r="C780" s="23"/>
      <c r="D780" s="12"/>
      <c r="E780" s="123"/>
      <c r="F780" s="24"/>
    </row>
    <row r="781" spans="2:6" ht="12.75">
      <c r="B781" s="58"/>
      <c r="C781" s="23"/>
      <c r="D781" s="12"/>
      <c r="E781" s="123"/>
      <c r="F781" s="24"/>
    </row>
    <row r="782" spans="2:6" ht="12.75">
      <c r="B782" s="58"/>
      <c r="C782" s="23"/>
      <c r="D782" s="12"/>
      <c r="E782" s="123"/>
      <c r="F782" s="24"/>
    </row>
    <row r="783" spans="2:6" ht="12.75">
      <c r="B783" s="58"/>
      <c r="C783" s="23"/>
      <c r="D783" s="12"/>
      <c r="E783" s="123"/>
      <c r="F783" s="24"/>
    </row>
    <row r="784" spans="2:6" ht="12.75">
      <c r="B784" s="58"/>
      <c r="C784" s="23"/>
      <c r="D784" s="12"/>
      <c r="E784" s="123"/>
      <c r="F784" s="24"/>
    </row>
    <row r="785" spans="2:6" ht="12.75">
      <c r="B785" s="58"/>
      <c r="C785" s="23"/>
      <c r="D785" s="12"/>
      <c r="E785" s="123"/>
      <c r="F785" s="24"/>
    </row>
    <row r="786" spans="2:6" ht="12.75">
      <c r="B786" s="58"/>
      <c r="C786" s="23"/>
      <c r="D786" s="12"/>
      <c r="E786" s="123"/>
      <c r="F786" s="24"/>
    </row>
    <row r="787" spans="2:6" ht="12.75">
      <c r="B787" s="58"/>
      <c r="C787" s="23"/>
      <c r="D787" s="12"/>
      <c r="E787" s="123"/>
      <c r="F787" s="24"/>
    </row>
    <row r="788" spans="2:6" ht="12.75">
      <c r="B788" s="58"/>
      <c r="C788" s="23"/>
      <c r="D788" s="12"/>
      <c r="E788" s="123"/>
      <c r="F788" s="24"/>
    </row>
    <row r="789" spans="2:6" ht="12.75">
      <c r="B789" s="58"/>
      <c r="C789" s="23"/>
      <c r="D789" s="12"/>
      <c r="E789" s="123"/>
      <c r="F789" s="24"/>
    </row>
    <row r="790" spans="2:6" ht="12.75">
      <c r="B790" s="58"/>
      <c r="C790" s="23"/>
      <c r="D790" s="12"/>
      <c r="E790" s="123"/>
      <c r="F790" s="24"/>
    </row>
    <row r="791" spans="2:6" ht="12.75">
      <c r="B791" s="58"/>
      <c r="C791" s="23"/>
      <c r="D791" s="12"/>
      <c r="E791" s="123"/>
      <c r="F791" s="24"/>
    </row>
    <row r="792" spans="2:6" ht="12.75">
      <c r="B792" s="58"/>
      <c r="C792" s="23"/>
      <c r="D792" s="12"/>
      <c r="E792" s="123"/>
      <c r="F792" s="24"/>
    </row>
    <row r="793" spans="2:6" ht="12.75">
      <c r="B793" s="58"/>
      <c r="C793" s="23"/>
      <c r="D793" s="12"/>
      <c r="E793" s="123"/>
      <c r="F793" s="24"/>
    </row>
    <row r="794" spans="2:6" ht="12.75">
      <c r="B794" s="58"/>
      <c r="C794" s="23"/>
      <c r="D794" s="12"/>
      <c r="E794" s="123"/>
      <c r="F794" s="24"/>
    </row>
    <row r="795" spans="2:6" ht="12.75">
      <c r="B795" s="58"/>
      <c r="C795" s="23"/>
      <c r="D795" s="12"/>
      <c r="E795" s="123"/>
      <c r="F795" s="24"/>
    </row>
    <row r="796" spans="2:6" ht="12.75">
      <c r="B796" s="58"/>
      <c r="C796" s="23"/>
      <c r="D796" s="12"/>
      <c r="E796" s="123"/>
      <c r="F796" s="24"/>
    </row>
    <row r="797" spans="2:6" ht="12.75">
      <c r="B797" s="58"/>
      <c r="C797" s="23"/>
      <c r="D797" s="12"/>
      <c r="E797" s="123"/>
      <c r="F797" s="24"/>
    </row>
    <row r="798" spans="2:6" ht="12.75">
      <c r="B798" s="58"/>
      <c r="C798" s="23"/>
      <c r="D798" s="12"/>
      <c r="E798" s="123"/>
      <c r="F798" s="24"/>
    </row>
    <row r="799" spans="2:6" ht="12.75">
      <c r="B799" s="58"/>
      <c r="C799" s="23"/>
      <c r="D799" s="12"/>
      <c r="E799" s="123"/>
      <c r="F799" s="24"/>
    </row>
    <row r="800" spans="2:6" ht="12.75">
      <c r="B800" s="58"/>
      <c r="C800" s="23"/>
      <c r="D800" s="12"/>
      <c r="E800" s="123"/>
      <c r="F800" s="24"/>
    </row>
    <row r="801" spans="2:6" ht="12.75">
      <c r="B801" s="58"/>
      <c r="C801" s="23"/>
      <c r="D801" s="12"/>
      <c r="E801" s="123"/>
      <c r="F801" s="24"/>
    </row>
    <row r="802" spans="2:6" ht="12.75">
      <c r="B802" s="58"/>
      <c r="C802" s="23"/>
      <c r="D802" s="12"/>
      <c r="E802" s="123"/>
      <c r="F802" s="24"/>
    </row>
    <row r="803" spans="2:6" ht="12.75">
      <c r="B803" s="58"/>
      <c r="C803" s="23"/>
      <c r="D803" s="12"/>
      <c r="E803" s="123"/>
      <c r="F803" s="24"/>
    </row>
    <row r="804" spans="2:6" ht="12.75">
      <c r="B804" s="58"/>
      <c r="C804" s="23"/>
      <c r="D804" s="12"/>
      <c r="E804" s="123"/>
      <c r="F804" s="24"/>
    </row>
    <row r="805" spans="2:6" ht="12.75">
      <c r="B805" s="58"/>
      <c r="C805" s="23"/>
      <c r="D805" s="12"/>
      <c r="E805" s="123"/>
      <c r="F805" s="24"/>
    </row>
    <row r="806" spans="2:6" ht="12.75">
      <c r="B806" s="58"/>
      <c r="C806" s="23"/>
      <c r="D806" s="12"/>
      <c r="E806" s="123"/>
      <c r="F806" s="24"/>
    </row>
    <row r="807" spans="2:6" ht="12.75">
      <c r="B807" s="58"/>
      <c r="C807" s="23"/>
      <c r="D807" s="12"/>
      <c r="E807" s="123"/>
      <c r="F807" s="24"/>
    </row>
    <row r="808" spans="2:6" ht="12.75">
      <c r="B808" s="58"/>
      <c r="C808" s="23"/>
      <c r="D808" s="12"/>
      <c r="E808" s="123"/>
      <c r="F808" s="24"/>
    </row>
    <row r="809" spans="2:6" ht="12.75">
      <c r="B809" s="58"/>
      <c r="C809" s="23"/>
      <c r="D809" s="12"/>
      <c r="E809" s="123"/>
      <c r="F809" s="24"/>
    </row>
    <row r="810" spans="2:6" ht="12.75">
      <c r="B810" s="58"/>
      <c r="C810" s="23"/>
      <c r="D810" s="12"/>
      <c r="E810" s="123"/>
      <c r="F810" s="24"/>
    </row>
    <row r="811" spans="2:6" ht="12.75">
      <c r="B811" s="58"/>
      <c r="C811" s="23"/>
      <c r="D811" s="12"/>
      <c r="E811" s="123"/>
      <c r="F811" s="24"/>
    </row>
    <row r="812" spans="2:6" ht="12.75">
      <c r="B812" s="58"/>
      <c r="C812" s="23"/>
      <c r="D812" s="12"/>
      <c r="E812" s="123"/>
      <c r="F812" s="24"/>
    </row>
    <row r="813" spans="2:6" ht="12.75">
      <c r="B813" s="58"/>
      <c r="C813" s="23"/>
      <c r="D813" s="12"/>
      <c r="E813" s="123"/>
      <c r="F813" s="24"/>
    </row>
    <row r="814" spans="2:6" ht="12.75">
      <c r="B814" s="58"/>
      <c r="C814" s="23"/>
      <c r="D814" s="12"/>
      <c r="E814" s="123"/>
      <c r="F814" s="24"/>
    </row>
    <row r="815" spans="2:6" ht="12.75">
      <c r="B815" s="58"/>
      <c r="C815" s="23"/>
      <c r="D815" s="12"/>
      <c r="E815" s="123"/>
      <c r="F815" s="24"/>
    </row>
    <row r="816" spans="2:6" ht="12.75">
      <c r="B816" s="58"/>
      <c r="C816" s="23"/>
      <c r="D816" s="12"/>
      <c r="E816" s="123"/>
      <c r="F816" s="24"/>
    </row>
    <row r="817" spans="2:6" ht="12.75">
      <c r="B817" s="58"/>
      <c r="C817" s="23"/>
      <c r="D817" s="12"/>
      <c r="E817" s="123"/>
      <c r="F817" s="24"/>
    </row>
    <row r="818" spans="2:6" ht="12.75">
      <c r="B818" s="58"/>
      <c r="C818" s="23"/>
      <c r="D818" s="12"/>
      <c r="E818" s="123"/>
      <c r="F818" s="24"/>
    </row>
    <row r="819" spans="2:6" ht="12.75">
      <c r="B819" s="58"/>
      <c r="C819" s="23"/>
      <c r="D819" s="12"/>
      <c r="E819" s="123"/>
      <c r="F819" s="24"/>
    </row>
    <row r="820" spans="2:6" ht="12.75">
      <c r="B820" s="58"/>
      <c r="C820" s="23"/>
      <c r="D820" s="12"/>
      <c r="E820" s="123"/>
      <c r="F820" s="24"/>
    </row>
    <row r="821" spans="2:6" ht="12.75">
      <c r="B821" s="58"/>
      <c r="C821" s="23"/>
      <c r="D821" s="12"/>
      <c r="E821" s="123"/>
      <c r="F821" s="24"/>
    </row>
    <row r="822" spans="2:6" ht="12.75">
      <c r="B822" s="58"/>
      <c r="C822" s="23"/>
      <c r="D822" s="12"/>
      <c r="E822" s="123"/>
      <c r="F822" s="24"/>
    </row>
    <row r="823" spans="2:6" ht="12.75">
      <c r="B823" s="58"/>
      <c r="C823" s="23"/>
      <c r="D823" s="12"/>
      <c r="E823" s="123"/>
      <c r="F823" s="24"/>
    </row>
    <row r="824" spans="2:6" ht="12.75">
      <c r="B824" s="58"/>
      <c r="C824" s="23"/>
      <c r="D824" s="12"/>
      <c r="E824" s="123"/>
      <c r="F824" s="24"/>
    </row>
    <row r="825" spans="2:6" ht="12.75">
      <c r="B825" s="58"/>
      <c r="C825" s="23"/>
      <c r="D825" s="12"/>
      <c r="E825" s="123"/>
      <c r="F825" s="24"/>
    </row>
    <row r="826" spans="2:6" ht="12.75">
      <c r="B826" s="58"/>
      <c r="C826" s="23"/>
      <c r="D826" s="12"/>
      <c r="E826" s="123"/>
      <c r="F826" s="24"/>
    </row>
    <row r="827" spans="2:6" ht="12.75">
      <c r="B827" s="58"/>
      <c r="C827" s="23"/>
      <c r="D827" s="12"/>
      <c r="E827" s="123"/>
      <c r="F827" s="24"/>
    </row>
    <row r="828" spans="2:6" ht="12.75">
      <c r="B828" s="58"/>
      <c r="C828" s="23"/>
      <c r="D828" s="12"/>
      <c r="E828" s="123"/>
      <c r="F828" s="24"/>
    </row>
    <row r="829" spans="2:6" ht="12.75">
      <c r="B829" s="58"/>
      <c r="C829" s="23"/>
      <c r="D829" s="12"/>
      <c r="E829" s="123"/>
      <c r="F829" s="24"/>
    </row>
    <row r="830" spans="2:6" ht="12.75">
      <c r="B830" s="58"/>
      <c r="C830" s="23"/>
      <c r="D830" s="12"/>
      <c r="E830" s="123"/>
      <c r="F830" s="24"/>
    </row>
    <row r="831" spans="2:6" ht="12.75">
      <c r="B831" s="58"/>
      <c r="C831" s="23"/>
      <c r="D831" s="12"/>
      <c r="E831" s="123"/>
      <c r="F831" s="24"/>
    </row>
    <row r="832" spans="2:6" ht="12.75">
      <c r="B832" s="58"/>
      <c r="C832" s="23"/>
      <c r="D832" s="12"/>
      <c r="E832" s="123"/>
      <c r="F832" s="24"/>
    </row>
    <row r="833" spans="2:6" ht="12.75">
      <c r="B833" s="58"/>
      <c r="C833" s="23"/>
      <c r="D833" s="12"/>
      <c r="E833" s="123"/>
      <c r="F833" s="24"/>
    </row>
    <row r="834" spans="2:6" ht="12.75">
      <c r="B834" s="58"/>
      <c r="C834" s="23"/>
      <c r="D834" s="12"/>
      <c r="E834" s="123"/>
      <c r="F834" s="24"/>
    </row>
    <row r="835" spans="2:6" ht="12.75">
      <c r="B835" s="58"/>
      <c r="C835" s="23"/>
      <c r="D835" s="12"/>
      <c r="E835" s="123"/>
      <c r="F835" s="24"/>
    </row>
    <row r="836" spans="2:6" ht="12.75">
      <c r="B836" s="58"/>
      <c r="C836" s="23"/>
      <c r="D836" s="12"/>
      <c r="E836" s="123"/>
      <c r="F836" s="24"/>
    </row>
    <row r="837" spans="2:6" ht="12.75">
      <c r="B837" s="58"/>
      <c r="C837" s="23"/>
      <c r="D837" s="12"/>
      <c r="E837" s="123"/>
      <c r="F837" s="24"/>
    </row>
    <row r="838" spans="2:6" ht="12.75">
      <c r="B838" s="58"/>
      <c r="C838" s="23"/>
      <c r="D838" s="12"/>
      <c r="E838" s="123"/>
      <c r="F838" s="24"/>
    </row>
    <row r="839" spans="2:6" ht="12.75">
      <c r="B839" s="58"/>
      <c r="C839" s="23"/>
      <c r="D839" s="12"/>
      <c r="E839" s="123"/>
      <c r="F839" s="24"/>
    </row>
    <row r="840" spans="2:6" ht="12.75">
      <c r="B840" s="58"/>
      <c r="C840" s="23"/>
      <c r="D840" s="12"/>
      <c r="E840" s="123"/>
      <c r="F840" s="24"/>
    </row>
    <row r="841" spans="2:6" ht="12.75">
      <c r="B841" s="58"/>
      <c r="C841" s="23"/>
      <c r="D841" s="12"/>
      <c r="E841" s="123"/>
      <c r="F841" s="24"/>
    </row>
    <row r="842" spans="2:6" ht="12.75">
      <c r="B842" s="58"/>
      <c r="C842" s="23"/>
      <c r="D842" s="12"/>
      <c r="E842" s="123"/>
      <c r="F842" s="24"/>
    </row>
    <row r="843" spans="2:6" ht="12.75">
      <c r="B843" s="58"/>
      <c r="C843" s="23"/>
      <c r="D843" s="12"/>
      <c r="E843" s="123"/>
      <c r="F843" s="24"/>
    </row>
    <row r="844" spans="2:6" ht="12.75">
      <c r="B844" s="58"/>
      <c r="C844" s="23"/>
      <c r="D844" s="12"/>
      <c r="E844" s="123"/>
      <c r="F844" s="24"/>
    </row>
    <row r="845" spans="2:6" ht="12.75">
      <c r="B845" s="58"/>
      <c r="C845" s="23"/>
      <c r="D845" s="12"/>
      <c r="E845" s="123"/>
      <c r="F845" s="24"/>
    </row>
    <row r="846" spans="2:6" ht="12.75">
      <c r="B846" s="58"/>
      <c r="C846" s="23"/>
      <c r="D846" s="12"/>
      <c r="E846" s="123"/>
      <c r="F846" s="24"/>
    </row>
    <row r="847" spans="2:6" ht="12.75">
      <c r="B847" s="58"/>
      <c r="C847" s="23"/>
      <c r="D847" s="12"/>
      <c r="E847" s="123"/>
      <c r="F847" s="24"/>
    </row>
    <row r="848" spans="2:6" ht="12.75">
      <c r="B848" s="58"/>
      <c r="C848" s="23"/>
      <c r="D848" s="12"/>
      <c r="E848" s="123"/>
      <c r="F848" s="24"/>
    </row>
    <row r="849" spans="2:6" ht="12.75">
      <c r="B849" s="58"/>
      <c r="C849" s="23"/>
      <c r="D849" s="12"/>
      <c r="E849" s="123"/>
      <c r="F849" s="24"/>
    </row>
  </sheetData>
  <sheetProtection/>
  <printOptions/>
  <pageMargins left="1.02362204724409" right="0.393700787401575" top="1.06299212598425" bottom="0.984251968503937" header="0.590551181102362" footer="0.433070866141732"/>
  <pageSetup horizontalDpi="300" verticalDpi="300" orientation="portrait" paperSize="9" r:id="rId1"/>
  <headerFooter alignWithMargins="0">
    <oddHeader>&amp;L&amp;"Arial,Poševno"&amp;9Načrt kanalizacija, rekapitulacija
&amp;R&amp;"Arial,Poševno"&amp;9Stran &amp;P od &amp;N</oddHeader>
    <oddFooter>&amp;L&amp;"Arial,Navadno"&amp;9Kanalizacija Branik&amp;R&amp;"Bookman Old Style,Ležeče"HYDROTECH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1126"/>
  <sheetViews>
    <sheetView view="pageBreakPreview" zoomScaleSheetLayoutView="100" zoomScalePageLayoutView="0" workbookViewId="0" topLeftCell="A1">
      <selection activeCell="J35" sqref="J35"/>
    </sheetView>
  </sheetViews>
  <sheetFormatPr defaultColWidth="9.00390625" defaultRowHeight="12.75"/>
  <cols>
    <col min="1" max="1" width="6.375" style="211" customWidth="1"/>
    <col min="2" max="2" width="40.625" style="58" customWidth="1"/>
    <col min="3" max="3" width="8.25390625" style="23" customWidth="1"/>
    <col min="4" max="4" width="7.875" style="12" customWidth="1"/>
    <col min="5" max="5" width="10.875" style="123" hidden="1" customWidth="1"/>
    <col min="6" max="6" width="17.00390625" style="24" hidden="1" customWidth="1"/>
    <col min="7" max="7" width="17.00390625" style="13" customWidth="1"/>
    <col min="8" max="16384" width="9.125" style="13" customWidth="1"/>
  </cols>
  <sheetData>
    <row r="3" spans="1:7" ht="12.75">
      <c r="A3" s="204"/>
      <c r="B3" s="205"/>
      <c r="C3" s="206"/>
      <c r="D3" s="207"/>
      <c r="G3" s="208"/>
    </row>
    <row r="4" spans="1:2" ht="12.75">
      <c r="A4" s="209"/>
      <c r="B4" s="210"/>
    </row>
    <row r="5" spans="1:7" ht="12.75" customHeight="1">
      <c r="A5" s="204"/>
      <c r="B5" s="205"/>
      <c r="C5" s="206"/>
      <c r="D5" s="207"/>
      <c r="G5" s="208"/>
    </row>
    <row r="9" ht="15.75">
      <c r="B9" s="212" t="s">
        <v>121</v>
      </c>
    </row>
    <row r="10" spans="1:6" s="6" customFormat="1" ht="12.75" customHeight="1">
      <c r="A10" s="209"/>
      <c r="C10" s="3"/>
      <c r="D10" s="4"/>
      <c r="E10" s="115"/>
      <c r="F10" s="28"/>
    </row>
    <row r="11" spans="1:6" s="6" customFormat="1" ht="12.75">
      <c r="A11" s="209"/>
      <c r="B11" s="209"/>
      <c r="C11" s="3"/>
      <c r="D11" s="4"/>
      <c r="E11" s="115"/>
      <c r="F11" s="28"/>
    </row>
    <row r="12" spans="1:6" s="6" customFormat="1" ht="12.75">
      <c r="A12" s="209"/>
      <c r="B12" s="209"/>
      <c r="C12" s="3"/>
      <c r="D12" s="4"/>
      <c r="E12" s="115"/>
      <c r="F12" s="28"/>
    </row>
    <row r="13" spans="1:6" s="6" customFormat="1" ht="12.75">
      <c r="A13" s="209"/>
      <c r="B13" s="209"/>
      <c r="C13" s="3"/>
      <c r="D13" s="4"/>
      <c r="E13" s="115"/>
      <c r="F13" s="28"/>
    </row>
    <row r="14" spans="1:6" s="6" customFormat="1" ht="12.75">
      <c r="A14" s="209"/>
      <c r="B14" s="209"/>
      <c r="C14" s="3"/>
      <c r="D14" s="4"/>
      <c r="E14" s="115"/>
      <c r="F14" s="28"/>
    </row>
    <row r="15" spans="1:4" ht="12.75">
      <c r="A15" s="208"/>
      <c r="B15" s="12"/>
      <c r="D15" s="125"/>
    </row>
    <row r="16" spans="1:2" ht="12.75">
      <c r="A16" s="208"/>
      <c r="B16" s="213" t="s">
        <v>15</v>
      </c>
    </row>
    <row r="17" spans="1:2" ht="12.75">
      <c r="A17" s="208"/>
      <c r="B17" s="208"/>
    </row>
    <row r="18" spans="1:6" ht="13.5" thickBot="1">
      <c r="A18" s="208"/>
      <c r="B18" s="208"/>
      <c r="F18" s="28"/>
    </row>
    <row r="19" spans="1:7" s="227" customFormat="1" ht="12.75">
      <c r="A19" s="85" t="s">
        <v>67</v>
      </c>
      <c r="B19" s="86" t="s">
        <v>65</v>
      </c>
      <c r="C19" s="87"/>
      <c r="D19" s="87"/>
      <c r="E19" s="116"/>
      <c r="F19" s="88">
        <f>+F80</f>
        <v>0</v>
      </c>
      <c r="G19" s="89">
        <f>+G80</f>
        <v>0</v>
      </c>
    </row>
    <row r="20" spans="1:7" s="227" customFormat="1" ht="12.75">
      <c r="A20" s="90" t="s">
        <v>68</v>
      </c>
      <c r="B20" s="11" t="s">
        <v>66</v>
      </c>
      <c r="C20" s="69"/>
      <c r="D20" s="69"/>
      <c r="E20" s="117"/>
      <c r="F20" s="91">
        <f>+F125</f>
        <v>0</v>
      </c>
      <c r="G20" s="92">
        <f>+G125</f>
        <v>0</v>
      </c>
    </row>
    <row r="21" spans="1:7" s="227" customFormat="1" ht="12.75">
      <c r="A21" s="110" t="s">
        <v>69</v>
      </c>
      <c r="B21" s="111" t="s">
        <v>71</v>
      </c>
      <c r="C21" s="112"/>
      <c r="D21" s="113"/>
      <c r="E21" s="118"/>
      <c r="F21" s="91">
        <f>+F176</f>
        <v>0</v>
      </c>
      <c r="G21" s="92">
        <f>+G176</f>
        <v>0</v>
      </c>
    </row>
    <row r="22" spans="1:7" s="227" customFormat="1" ht="12.75" customHeight="1" thickBot="1">
      <c r="A22" s="93" t="s">
        <v>73</v>
      </c>
      <c r="B22" s="94" t="s">
        <v>72</v>
      </c>
      <c r="C22" s="95"/>
      <c r="D22" s="95"/>
      <c r="E22" s="119"/>
      <c r="F22" s="96">
        <f>+F197</f>
        <v>0</v>
      </c>
      <c r="G22" s="97">
        <f>+G197</f>
        <v>0</v>
      </c>
    </row>
    <row r="23" spans="1:7" s="227" customFormat="1" ht="13.5" thickTop="1">
      <c r="A23" s="98"/>
      <c r="B23" s="99" t="s">
        <v>70</v>
      </c>
      <c r="C23" s="100"/>
      <c r="D23" s="100"/>
      <c r="E23" s="120"/>
      <c r="F23" s="101">
        <f>SUM(F19:F22)</f>
        <v>0</v>
      </c>
      <c r="G23" s="137">
        <f>SUM(G19:G22)</f>
        <v>0</v>
      </c>
    </row>
    <row r="24" spans="1:7" s="227" customFormat="1" ht="13.5" thickBot="1">
      <c r="A24" s="102"/>
      <c r="B24" s="103" t="s">
        <v>3</v>
      </c>
      <c r="C24" s="104"/>
      <c r="D24" s="104"/>
      <c r="E24" s="121"/>
      <c r="F24" s="105">
        <f>+F23*0.2</f>
        <v>0</v>
      </c>
      <c r="G24" s="214">
        <f>G23*0.2</f>
        <v>0</v>
      </c>
    </row>
    <row r="25" spans="1:7" s="227" customFormat="1" ht="14.25" thickBot="1" thickTop="1">
      <c r="A25" s="106"/>
      <c r="B25" s="107" t="s">
        <v>70</v>
      </c>
      <c r="C25" s="108"/>
      <c r="D25" s="108"/>
      <c r="E25" s="122"/>
      <c r="F25" s="109">
        <f>SUM(F23:F24)</f>
        <v>0</v>
      </c>
      <c r="G25" s="138">
        <f>SUM(G23:G24)</f>
        <v>0</v>
      </c>
    </row>
    <row r="26" spans="2:4" ht="12.75">
      <c r="B26" s="57"/>
      <c r="D26" s="4"/>
    </row>
    <row r="27" spans="2:4" ht="12.75">
      <c r="B27" s="57"/>
      <c r="D27" s="4"/>
    </row>
    <row r="28" spans="2:4" ht="12.75">
      <c r="B28" s="57"/>
      <c r="D28" s="4"/>
    </row>
    <row r="29" spans="2:4" ht="12.75">
      <c r="B29" s="57"/>
      <c r="D29" s="4"/>
    </row>
    <row r="30" spans="2:4" ht="12.75">
      <c r="B30" s="57"/>
      <c r="D30" s="4"/>
    </row>
    <row r="31" spans="2:4" ht="12.75">
      <c r="B31" s="57"/>
      <c r="D31" s="4"/>
    </row>
    <row r="32" spans="2:4" ht="12.75">
      <c r="B32" s="57"/>
      <c r="D32" s="4"/>
    </row>
    <row r="33" spans="2:4" ht="12.75">
      <c r="B33" s="57"/>
      <c r="D33" s="4"/>
    </row>
    <row r="34" spans="2:4" ht="12.75">
      <c r="B34" s="57"/>
      <c r="D34" s="4"/>
    </row>
    <row r="35" spans="2:4" ht="12.75">
      <c r="B35" s="57"/>
      <c r="D35" s="4"/>
    </row>
    <row r="36" spans="2:4" ht="12.75">
      <c r="B36" s="57"/>
      <c r="D36" s="4"/>
    </row>
    <row r="37" spans="2:4" ht="12.75">
      <c r="B37" s="57"/>
      <c r="D37" s="4"/>
    </row>
    <row r="38" spans="2:4" ht="12.75">
      <c r="B38" s="57"/>
      <c r="D38" s="4"/>
    </row>
    <row r="39" spans="2:4" ht="12.75">
      <c r="B39" s="57"/>
      <c r="D39" s="4"/>
    </row>
    <row r="40" spans="2:4" ht="12.75">
      <c r="B40" s="57"/>
      <c r="D40" s="4"/>
    </row>
    <row r="41" spans="2:4" ht="12.75">
      <c r="B41" s="57"/>
      <c r="D41" s="4"/>
    </row>
    <row r="42" spans="2:4" ht="12.75">
      <c r="B42" s="57"/>
      <c r="D42" s="4"/>
    </row>
    <row r="43" spans="2:4" ht="12.75">
      <c r="B43" s="57"/>
      <c r="D43" s="4"/>
    </row>
    <row r="44" spans="2:4" ht="12.75">
      <c r="B44" s="57"/>
      <c r="D44" s="4"/>
    </row>
    <row r="45" spans="2:4" ht="12.75">
      <c r="B45" s="57"/>
      <c r="D45" s="4"/>
    </row>
    <row r="46" spans="1:4" ht="12.75">
      <c r="A46" s="215"/>
      <c r="B46" s="57"/>
      <c r="D46" s="4"/>
    </row>
    <row r="47" spans="1:4" ht="12.75">
      <c r="A47" s="215"/>
      <c r="B47" s="57"/>
      <c r="D47" s="4"/>
    </row>
    <row r="48" spans="1:4" ht="12.75">
      <c r="A48" s="215"/>
      <c r="B48" s="57"/>
      <c r="D48" s="4"/>
    </row>
    <row r="49" spans="1:4" ht="12.75">
      <c r="A49" s="215"/>
      <c r="B49" s="57"/>
      <c r="D49" s="4"/>
    </row>
    <row r="50" spans="1:4" ht="12.75">
      <c r="A50" s="215"/>
      <c r="B50" s="57"/>
      <c r="D50" s="4"/>
    </row>
    <row r="51" spans="1:4" ht="12.75">
      <c r="A51" s="215"/>
      <c r="B51" s="57"/>
      <c r="D51" s="4"/>
    </row>
    <row r="52" spans="1:4" ht="12.75">
      <c r="A52" s="215"/>
      <c r="B52" s="57"/>
      <c r="D52" s="4"/>
    </row>
    <row r="53" spans="1:4" ht="12.75">
      <c r="A53" s="215"/>
      <c r="B53" s="57"/>
      <c r="D53" s="4"/>
    </row>
    <row r="54" spans="1:4" ht="12.75">
      <c r="A54" s="215"/>
      <c r="B54" s="57"/>
      <c r="D54" s="4"/>
    </row>
    <row r="55" spans="1:4" ht="12.75">
      <c r="A55" s="215"/>
      <c r="B55" s="57"/>
      <c r="D55" s="4"/>
    </row>
    <row r="56" spans="1:7" s="37" customFormat="1" ht="12.75">
      <c r="A56" s="32"/>
      <c r="B56" s="32" t="s">
        <v>12</v>
      </c>
      <c r="C56" s="33"/>
      <c r="D56" s="34"/>
      <c r="E56" s="124"/>
      <c r="F56" s="35"/>
      <c r="G56" s="36"/>
    </row>
    <row r="57" spans="1:7" ht="13.5" thickBot="1">
      <c r="A57" s="215"/>
      <c r="E57" s="125"/>
      <c r="F57" s="59"/>
      <c r="G57" s="12"/>
    </row>
    <row r="58" spans="1:7" s="216" customFormat="1" ht="12.75">
      <c r="A58" s="38" t="s">
        <v>5</v>
      </c>
      <c r="B58" s="39" t="s">
        <v>6</v>
      </c>
      <c r="C58" s="40" t="s">
        <v>7</v>
      </c>
      <c r="D58" s="41" t="s">
        <v>8</v>
      </c>
      <c r="E58" s="126" t="s">
        <v>9</v>
      </c>
      <c r="F58" s="42" t="s">
        <v>10</v>
      </c>
      <c r="G58" s="42" t="s">
        <v>10</v>
      </c>
    </row>
    <row r="59" spans="1:4" ht="12.75">
      <c r="A59" s="46"/>
      <c r="B59" s="14"/>
      <c r="C59" s="69"/>
      <c r="D59" s="71"/>
    </row>
    <row r="60" spans="1:6" ht="12.75">
      <c r="A60" s="47" t="s">
        <v>19</v>
      </c>
      <c r="B60" s="11" t="s">
        <v>50</v>
      </c>
      <c r="C60" s="69">
        <v>134</v>
      </c>
      <c r="D60" s="71" t="s">
        <v>4</v>
      </c>
      <c r="F60" s="74">
        <f>C60*E60</f>
        <v>0</v>
      </c>
    </row>
    <row r="61" spans="1:4" ht="12.75">
      <c r="A61" s="47"/>
      <c r="B61" s="11"/>
      <c r="C61" s="69"/>
      <c r="D61" s="71"/>
    </row>
    <row r="62" spans="1:6" ht="25.5">
      <c r="A62" s="47" t="s">
        <v>20</v>
      </c>
      <c r="B62" s="11" t="s">
        <v>51</v>
      </c>
      <c r="C62" s="69">
        <v>22</v>
      </c>
      <c r="D62" s="71" t="s">
        <v>4</v>
      </c>
      <c r="F62" s="74">
        <f>C62*E62</f>
        <v>0</v>
      </c>
    </row>
    <row r="63" spans="1:4" ht="12.75">
      <c r="A63" s="46"/>
      <c r="B63" s="11"/>
      <c r="C63" s="69"/>
      <c r="D63" s="71"/>
    </row>
    <row r="64" spans="1:8" ht="25.5">
      <c r="A64" s="47" t="s">
        <v>21</v>
      </c>
      <c r="B64" s="11" t="s">
        <v>52</v>
      </c>
      <c r="C64" s="69">
        <v>11</v>
      </c>
      <c r="D64" s="71" t="s">
        <v>2</v>
      </c>
      <c r="F64" s="74">
        <f>C64*E64</f>
        <v>0</v>
      </c>
      <c r="H64" s="6"/>
    </row>
    <row r="65" spans="1:8" ht="12.75">
      <c r="A65" s="47"/>
      <c r="B65" s="11"/>
      <c r="C65" s="69"/>
      <c r="D65" s="71"/>
      <c r="F65" s="74"/>
      <c r="H65" s="6"/>
    </row>
    <row r="66" spans="1:8" ht="63.75">
      <c r="A66" s="47" t="s">
        <v>22</v>
      </c>
      <c r="B66" s="11" t="s">
        <v>143</v>
      </c>
      <c r="C66" s="69">
        <v>5</v>
      </c>
      <c r="D66" s="71" t="s">
        <v>2</v>
      </c>
      <c r="F66" s="74">
        <f>C66*E66</f>
        <v>0</v>
      </c>
      <c r="H66" s="6"/>
    </row>
    <row r="67" spans="1:8" ht="12.75">
      <c r="A67" s="46"/>
      <c r="B67" s="11"/>
      <c r="C67" s="69"/>
      <c r="D67" s="71"/>
      <c r="F67" s="74"/>
      <c r="H67" s="6"/>
    </row>
    <row r="68" spans="1:16" ht="51">
      <c r="A68" s="47" t="s">
        <v>23</v>
      </c>
      <c r="B68" s="166" t="s">
        <v>144</v>
      </c>
      <c r="C68" s="69">
        <v>128</v>
      </c>
      <c r="D68" s="59" t="s">
        <v>4</v>
      </c>
      <c r="F68" s="74">
        <f>C68*E68</f>
        <v>0</v>
      </c>
      <c r="G68" s="167"/>
      <c r="H68" s="167"/>
      <c r="I68" s="167"/>
      <c r="J68" s="167"/>
      <c r="K68" s="167"/>
      <c r="L68" s="6"/>
      <c r="N68" s="28"/>
      <c r="O68" s="28"/>
      <c r="P68" s="28"/>
    </row>
    <row r="69" spans="1:17" ht="12.75">
      <c r="A69" s="47"/>
      <c r="B69" s="169"/>
      <c r="C69" s="69"/>
      <c r="D69" s="175"/>
      <c r="E69" s="182"/>
      <c r="F69" s="74"/>
      <c r="G69" s="176"/>
      <c r="H69" s="224"/>
      <c r="I69" s="224"/>
      <c r="J69" s="228"/>
      <c r="K69" s="228"/>
      <c r="L69" s="228"/>
      <c r="M69" s="139"/>
      <c r="N69" s="139"/>
      <c r="O69" s="139"/>
      <c r="P69" s="139"/>
      <c r="Q69" s="6"/>
    </row>
    <row r="70" spans="1:17" ht="25.5">
      <c r="A70" s="47" t="s">
        <v>42</v>
      </c>
      <c r="B70" s="173" t="s">
        <v>87</v>
      </c>
      <c r="C70" s="69">
        <v>12</v>
      </c>
      <c r="D70" s="71" t="s">
        <v>4</v>
      </c>
      <c r="E70" s="182"/>
      <c r="F70" s="74">
        <f>C70*E70</f>
        <v>0</v>
      </c>
      <c r="G70" s="176"/>
      <c r="H70" s="224"/>
      <c r="I70" s="224"/>
      <c r="J70" s="228"/>
      <c r="K70" s="228"/>
      <c r="L70" s="228"/>
      <c r="M70" s="139"/>
      <c r="N70" s="139"/>
      <c r="O70" s="139"/>
      <c r="P70" s="139"/>
      <c r="Q70" s="6"/>
    </row>
    <row r="71" spans="1:17" ht="12.75">
      <c r="A71" s="46"/>
      <c r="B71" s="169"/>
      <c r="C71" s="69"/>
      <c r="D71" s="71"/>
      <c r="E71" s="182"/>
      <c r="F71" s="74"/>
      <c r="G71" s="176"/>
      <c r="H71" s="224"/>
      <c r="I71" s="224"/>
      <c r="J71" s="228"/>
      <c r="K71" s="228"/>
      <c r="L71" s="228"/>
      <c r="M71" s="139"/>
      <c r="N71" s="139"/>
      <c r="O71" s="139"/>
      <c r="P71" s="139"/>
      <c r="Q71" s="6"/>
    </row>
    <row r="72" spans="1:6" ht="51">
      <c r="A72" s="47" t="s">
        <v>54</v>
      </c>
      <c r="B72" s="172" t="s">
        <v>88</v>
      </c>
      <c r="C72" s="69">
        <v>4</v>
      </c>
      <c r="D72" s="175" t="s">
        <v>44</v>
      </c>
      <c r="E72" s="130"/>
      <c r="F72" s="74">
        <f>C72*E72</f>
        <v>0</v>
      </c>
    </row>
    <row r="73" spans="1:17" ht="12.75">
      <c r="A73" s="47"/>
      <c r="B73" s="169"/>
      <c r="C73" s="69"/>
      <c r="D73" s="71"/>
      <c r="E73" s="182"/>
      <c r="F73" s="74"/>
      <c r="G73" s="176"/>
      <c r="H73" s="224"/>
      <c r="I73" s="224"/>
      <c r="J73" s="228"/>
      <c r="K73" s="228"/>
      <c r="L73" s="228"/>
      <c r="M73" s="139"/>
      <c r="N73" s="139"/>
      <c r="O73" s="139"/>
      <c r="P73" s="139"/>
      <c r="Q73" s="6"/>
    </row>
    <row r="74" spans="1:6" ht="38.25" customHeight="1">
      <c r="A74" s="47" t="s">
        <v>55</v>
      </c>
      <c r="B74" s="172" t="s">
        <v>100</v>
      </c>
      <c r="C74" s="69">
        <v>8</v>
      </c>
      <c r="D74" s="175" t="s">
        <v>44</v>
      </c>
      <c r="E74" s="130"/>
      <c r="F74" s="74">
        <f>C74*E74</f>
        <v>0</v>
      </c>
    </row>
    <row r="75" spans="1:6" ht="12.75">
      <c r="A75" s="46"/>
      <c r="B75" s="68"/>
      <c r="C75" s="69"/>
      <c r="D75" s="72"/>
      <c r="E75" s="170"/>
      <c r="F75" s="66"/>
    </row>
    <row r="76" spans="1:6" ht="66" customHeight="1">
      <c r="A76" s="47" t="s">
        <v>101</v>
      </c>
      <c r="B76" s="11" t="s">
        <v>49</v>
      </c>
      <c r="C76" s="70">
        <v>1</v>
      </c>
      <c r="D76" s="73" t="s">
        <v>2</v>
      </c>
      <c r="E76" s="134"/>
      <c r="F76" s="74">
        <f>C76*E76</f>
        <v>0</v>
      </c>
    </row>
    <row r="77" spans="1:4" ht="12.75">
      <c r="A77" s="47"/>
      <c r="B77" s="11"/>
      <c r="C77" s="69"/>
      <c r="D77" s="71"/>
    </row>
    <row r="78" spans="1:7" s="217" customFormat="1" ht="12.75">
      <c r="A78" s="47" t="s">
        <v>102</v>
      </c>
      <c r="B78" s="11" t="s">
        <v>145</v>
      </c>
      <c r="C78" s="69">
        <v>1</v>
      </c>
      <c r="D78" s="71" t="s">
        <v>2</v>
      </c>
      <c r="E78" s="115">
        <f>PRODUCT(SUM(F59:F77),0.1)</f>
        <v>0</v>
      </c>
      <c r="F78" s="74">
        <f>C78*E78</f>
        <v>0</v>
      </c>
      <c r="G78" s="6"/>
    </row>
    <row r="79" spans="1:7" s="217" customFormat="1" ht="12.75" customHeight="1">
      <c r="A79" s="48"/>
      <c r="B79" s="14"/>
      <c r="C79" s="69"/>
      <c r="D79" s="4"/>
      <c r="E79" s="123"/>
      <c r="F79" s="24"/>
      <c r="G79" s="6"/>
    </row>
    <row r="80" spans="1:7" s="219" customFormat="1" ht="12.75" customHeight="1" thickBot="1">
      <c r="A80" s="43"/>
      <c r="B80" s="43" t="s">
        <v>77</v>
      </c>
      <c r="C80" s="44"/>
      <c r="D80" s="45"/>
      <c r="E80" s="127"/>
      <c r="F80" s="84">
        <f>SUM(F59:F79)</f>
        <v>0</v>
      </c>
      <c r="G80" s="218">
        <f>F80</f>
        <v>0</v>
      </c>
    </row>
    <row r="81" spans="1:7" s="217" customFormat="1" ht="12.75" customHeight="1">
      <c r="A81" s="215"/>
      <c r="B81" s="58"/>
      <c r="C81" s="23"/>
      <c r="D81" s="12"/>
      <c r="E81" s="123"/>
      <c r="F81" s="24"/>
      <c r="G81" s="13"/>
    </row>
    <row r="82" spans="1:7" s="217" customFormat="1" ht="12.75">
      <c r="A82" s="215"/>
      <c r="B82" s="58"/>
      <c r="C82" s="23"/>
      <c r="D82" s="12"/>
      <c r="E82" s="123"/>
      <c r="F82" s="24"/>
      <c r="G82" s="6"/>
    </row>
    <row r="83" spans="1:7" s="219" customFormat="1" ht="12.75">
      <c r="A83" s="32"/>
      <c r="B83" s="32" t="s">
        <v>13</v>
      </c>
      <c r="C83" s="33"/>
      <c r="D83" s="34"/>
      <c r="E83" s="124"/>
      <c r="F83" s="35"/>
      <c r="G83" s="36"/>
    </row>
    <row r="84" spans="1:7" s="217" customFormat="1" ht="13.5" thickBot="1">
      <c r="A84" s="215"/>
      <c r="B84" s="58"/>
      <c r="C84" s="23"/>
      <c r="D84" s="12"/>
      <c r="E84" s="123"/>
      <c r="F84" s="24"/>
      <c r="G84" s="13"/>
    </row>
    <row r="85" spans="1:7" s="216" customFormat="1" ht="12.75">
      <c r="A85" s="38" t="s">
        <v>5</v>
      </c>
      <c r="B85" s="39" t="s">
        <v>6</v>
      </c>
      <c r="C85" s="40" t="s">
        <v>7</v>
      </c>
      <c r="D85" s="41" t="s">
        <v>8</v>
      </c>
      <c r="E85" s="126" t="s">
        <v>9</v>
      </c>
      <c r="F85" s="42" t="s">
        <v>10</v>
      </c>
      <c r="G85" s="42" t="s">
        <v>10</v>
      </c>
    </row>
    <row r="86" spans="1:7" s="216" customFormat="1" ht="12.75">
      <c r="A86" s="46"/>
      <c r="B86" s="50"/>
      <c r="C86" s="51"/>
      <c r="D86" s="52"/>
      <c r="E86" s="128"/>
      <c r="F86" s="53"/>
      <c r="G86" s="52"/>
    </row>
    <row r="87" spans="1:6" ht="53.25" customHeight="1">
      <c r="A87" s="47" t="s">
        <v>24</v>
      </c>
      <c r="B87" s="11" t="s">
        <v>92</v>
      </c>
      <c r="C87" s="69">
        <v>7</v>
      </c>
      <c r="D87" s="71" t="s">
        <v>18</v>
      </c>
      <c r="F87" s="74">
        <f>C87*E87</f>
        <v>0</v>
      </c>
    </row>
    <row r="88" spans="1:7" ht="12.75">
      <c r="A88" s="46"/>
      <c r="B88" s="14"/>
      <c r="C88" s="69"/>
      <c r="D88" s="71"/>
      <c r="G88" s="6"/>
    </row>
    <row r="89" spans="1:7" ht="53.25" customHeight="1">
      <c r="A89" s="47" t="s">
        <v>25</v>
      </c>
      <c r="B89" s="11" t="s">
        <v>93</v>
      </c>
      <c r="C89" s="69">
        <v>22</v>
      </c>
      <c r="D89" s="71" t="s">
        <v>18</v>
      </c>
      <c r="F89" s="74">
        <f>C89*E89</f>
        <v>0</v>
      </c>
      <c r="G89" s="65"/>
    </row>
    <row r="90" spans="1:6" ht="12.75">
      <c r="A90" s="46"/>
      <c r="B90" s="11"/>
      <c r="C90" s="69"/>
      <c r="D90" s="71"/>
      <c r="F90" s="74"/>
    </row>
    <row r="91" spans="1:7" ht="53.25" customHeight="1">
      <c r="A91" s="47" t="s">
        <v>26</v>
      </c>
      <c r="B91" s="11" t="s">
        <v>91</v>
      </c>
      <c r="C91" s="69">
        <v>161</v>
      </c>
      <c r="D91" s="71" t="s">
        <v>18</v>
      </c>
      <c r="F91" s="74">
        <f>C91*E91</f>
        <v>0</v>
      </c>
      <c r="G91" s="65"/>
    </row>
    <row r="92" spans="1:6" ht="12.75">
      <c r="A92" s="46"/>
      <c r="B92" s="11"/>
      <c r="C92" s="69"/>
      <c r="D92" s="71"/>
      <c r="F92" s="74"/>
    </row>
    <row r="93" spans="1:7" ht="53.25" customHeight="1">
      <c r="A93" s="47" t="s">
        <v>27</v>
      </c>
      <c r="B93" s="11" t="s">
        <v>103</v>
      </c>
      <c r="C93" s="69">
        <v>22</v>
      </c>
      <c r="D93" s="71" t="s">
        <v>18</v>
      </c>
      <c r="F93" s="74">
        <f>C93*E93</f>
        <v>0</v>
      </c>
      <c r="G93" s="65"/>
    </row>
    <row r="94" spans="1:4" ht="12.75">
      <c r="A94" s="46"/>
      <c r="B94" s="11"/>
      <c r="C94" s="69"/>
      <c r="D94" s="71"/>
    </row>
    <row r="95" spans="1:6" ht="52.5">
      <c r="A95" s="47" t="s">
        <v>28</v>
      </c>
      <c r="B95" s="15" t="s">
        <v>104</v>
      </c>
      <c r="C95" s="76">
        <v>6</v>
      </c>
      <c r="D95" s="78" t="s">
        <v>18</v>
      </c>
      <c r="E95" s="129"/>
      <c r="F95" s="74">
        <f>C95*E95</f>
        <v>0</v>
      </c>
    </row>
    <row r="96" spans="1:6" ht="12.75">
      <c r="A96" s="46"/>
      <c r="B96" s="11"/>
      <c r="C96" s="69"/>
      <c r="D96" s="71"/>
      <c r="F96" s="74"/>
    </row>
    <row r="97" spans="1:6" ht="53.25" customHeight="1">
      <c r="A97" s="47" t="s">
        <v>29</v>
      </c>
      <c r="B97" s="15" t="s">
        <v>105</v>
      </c>
      <c r="C97" s="69">
        <v>6</v>
      </c>
      <c r="D97" s="71" t="s">
        <v>18</v>
      </c>
      <c r="F97" s="74">
        <f>C97*E97</f>
        <v>0</v>
      </c>
    </row>
    <row r="98" spans="1:4" ht="12.75">
      <c r="A98" s="46"/>
      <c r="B98" s="11"/>
      <c r="C98" s="69"/>
      <c r="D98" s="71"/>
    </row>
    <row r="99" spans="1:6" ht="53.25" customHeight="1">
      <c r="A99" s="47" t="s">
        <v>30</v>
      </c>
      <c r="B99" s="15" t="s">
        <v>106</v>
      </c>
      <c r="C99" s="69">
        <v>27</v>
      </c>
      <c r="D99" s="71" t="s">
        <v>18</v>
      </c>
      <c r="F99" s="74">
        <f>C99*E99</f>
        <v>0</v>
      </c>
    </row>
    <row r="100" spans="1:4" ht="12.75">
      <c r="A100" s="46"/>
      <c r="B100" s="11"/>
      <c r="C100" s="69"/>
      <c r="D100" s="71"/>
    </row>
    <row r="101" spans="1:6" ht="25.5">
      <c r="A101" s="47" t="s">
        <v>31</v>
      </c>
      <c r="B101" s="11" t="s">
        <v>56</v>
      </c>
      <c r="C101" s="69">
        <v>94</v>
      </c>
      <c r="D101" s="71" t="s">
        <v>17</v>
      </c>
      <c r="F101" s="74">
        <f>C101*E101</f>
        <v>0</v>
      </c>
    </row>
    <row r="102" spans="1:4" ht="12.75">
      <c r="A102" s="46"/>
      <c r="B102" s="11"/>
      <c r="C102" s="69"/>
      <c r="D102" s="71"/>
    </row>
    <row r="103" spans="1:6" ht="25.5">
      <c r="A103" s="47" t="s">
        <v>32</v>
      </c>
      <c r="B103" s="168" t="s">
        <v>46</v>
      </c>
      <c r="C103" s="70">
        <v>14</v>
      </c>
      <c r="D103" s="73" t="s">
        <v>47</v>
      </c>
      <c r="E103" s="130"/>
      <c r="F103" s="74">
        <f>C103*E103</f>
        <v>0</v>
      </c>
    </row>
    <row r="104" spans="1:7" s="6" customFormat="1" ht="12.75">
      <c r="A104" s="46"/>
      <c r="B104" s="11"/>
      <c r="C104" s="69"/>
      <c r="D104" s="71"/>
      <c r="E104" s="123"/>
      <c r="F104" s="74"/>
      <c r="G104" s="13"/>
    </row>
    <row r="105" spans="1:7" s="6" customFormat="1" ht="51">
      <c r="A105" s="47" t="s">
        <v>40</v>
      </c>
      <c r="B105" s="168" t="s">
        <v>84</v>
      </c>
      <c r="C105" s="69">
        <v>64</v>
      </c>
      <c r="D105" s="71" t="s">
        <v>18</v>
      </c>
      <c r="E105" s="123"/>
      <c r="F105" s="74">
        <f>C105*E105</f>
        <v>0</v>
      </c>
      <c r="G105" s="13"/>
    </row>
    <row r="106" spans="1:7" s="6" customFormat="1" ht="12.75">
      <c r="A106" s="46"/>
      <c r="B106" s="168"/>
      <c r="C106" s="69"/>
      <c r="D106" s="71"/>
      <c r="E106" s="123"/>
      <c r="F106" s="74"/>
      <c r="G106" s="13"/>
    </row>
    <row r="107" spans="1:7" s="6" customFormat="1" ht="51">
      <c r="A107" s="47" t="s">
        <v>107</v>
      </c>
      <c r="B107" s="168" t="s">
        <v>85</v>
      </c>
      <c r="C107" s="69">
        <v>7</v>
      </c>
      <c r="D107" s="71" t="s">
        <v>18</v>
      </c>
      <c r="E107" s="123"/>
      <c r="F107" s="74">
        <f>C107*E107</f>
        <v>0</v>
      </c>
      <c r="G107" s="13"/>
    </row>
    <row r="108" spans="1:7" s="6" customFormat="1" ht="12.75">
      <c r="A108" s="46"/>
      <c r="B108" s="168"/>
      <c r="C108" s="69"/>
      <c r="D108" s="71"/>
      <c r="E108" s="123"/>
      <c r="F108" s="74"/>
      <c r="G108" s="13"/>
    </row>
    <row r="109" spans="1:12" ht="25.5">
      <c r="A109" s="47" t="s">
        <v>108</v>
      </c>
      <c r="B109" s="177" t="s">
        <v>79</v>
      </c>
      <c r="C109" s="183">
        <v>7</v>
      </c>
      <c r="D109" s="184" t="s">
        <v>18</v>
      </c>
      <c r="E109" s="185"/>
      <c r="F109" s="74">
        <f>C109*E109</f>
        <v>0</v>
      </c>
      <c r="G109" s="186"/>
      <c r="H109" s="229"/>
      <c r="I109" s="229"/>
      <c r="J109" s="229"/>
      <c r="K109" s="229"/>
      <c r="L109" s="229"/>
    </row>
    <row r="110" spans="1:12" ht="12.75">
      <c r="A110" s="46"/>
      <c r="B110" s="177"/>
      <c r="C110" s="183"/>
      <c r="D110" s="184"/>
      <c r="E110" s="185"/>
      <c r="F110" s="74"/>
      <c r="G110" s="186"/>
      <c r="H110" s="229"/>
      <c r="I110" s="229"/>
      <c r="J110" s="229"/>
      <c r="K110" s="229"/>
      <c r="L110" s="229"/>
    </row>
    <row r="111" spans="1:12" ht="38.25">
      <c r="A111" s="47" t="s">
        <v>60</v>
      </c>
      <c r="B111" s="177" t="s">
        <v>94</v>
      </c>
      <c r="C111" s="183">
        <v>6</v>
      </c>
      <c r="D111" s="184" t="s">
        <v>18</v>
      </c>
      <c r="E111" s="185"/>
      <c r="F111" s="74">
        <f>C111*E111</f>
        <v>0</v>
      </c>
      <c r="G111" s="186"/>
      <c r="H111" s="229"/>
      <c r="I111" s="229"/>
      <c r="J111" s="229"/>
      <c r="K111" s="229"/>
      <c r="L111" s="229"/>
    </row>
    <row r="112" spans="1:12" ht="12.75">
      <c r="A112" s="46"/>
      <c r="B112" s="177"/>
      <c r="C112" s="183"/>
      <c r="D112" s="184"/>
      <c r="E112" s="185"/>
      <c r="F112" s="74"/>
      <c r="G112" s="186"/>
      <c r="H112" s="229"/>
      <c r="I112" s="229"/>
      <c r="J112" s="229"/>
      <c r="K112" s="229"/>
      <c r="L112" s="229"/>
    </row>
    <row r="113" spans="1:6" ht="51">
      <c r="A113" s="47" t="s">
        <v>64</v>
      </c>
      <c r="B113" s="178" t="s">
        <v>78</v>
      </c>
      <c r="C113" s="77">
        <v>22</v>
      </c>
      <c r="D113" s="187" t="s">
        <v>48</v>
      </c>
      <c r="E113" s="171"/>
      <c r="F113" s="74">
        <f>C113*E113</f>
        <v>0</v>
      </c>
    </row>
    <row r="114" spans="1:12" ht="12.75">
      <c r="A114" s="46"/>
      <c r="B114" s="177"/>
      <c r="C114" s="183"/>
      <c r="D114" s="184"/>
      <c r="E114" s="185"/>
      <c r="F114" s="74"/>
      <c r="G114" s="186"/>
      <c r="H114" s="229"/>
      <c r="I114" s="229"/>
      <c r="J114" s="229"/>
      <c r="K114" s="229"/>
      <c r="L114" s="229"/>
    </row>
    <row r="115" spans="1:6" ht="51">
      <c r="A115" s="47" t="s">
        <v>0</v>
      </c>
      <c r="B115" s="178" t="s">
        <v>95</v>
      </c>
      <c r="C115" s="77">
        <v>6</v>
      </c>
      <c r="D115" s="187" t="s">
        <v>48</v>
      </c>
      <c r="E115" s="171"/>
      <c r="F115" s="74">
        <f>C115*E115</f>
        <v>0</v>
      </c>
    </row>
    <row r="116" spans="1:7" s="6" customFormat="1" ht="12.75">
      <c r="A116" s="46"/>
      <c r="B116" s="17"/>
      <c r="C116" s="69"/>
      <c r="D116" s="71"/>
      <c r="E116" s="123"/>
      <c r="F116" s="24"/>
      <c r="G116" s="13"/>
    </row>
    <row r="117" spans="1:6" ht="51">
      <c r="A117" s="47" t="s">
        <v>1</v>
      </c>
      <c r="B117" s="17" t="s">
        <v>80</v>
      </c>
      <c r="C117" s="69">
        <v>44</v>
      </c>
      <c r="D117" s="71" t="s">
        <v>18</v>
      </c>
      <c r="F117" s="74">
        <f>C117*E117</f>
        <v>0</v>
      </c>
    </row>
    <row r="118" spans="1:6" ht="12.75">
      <c r="A118" s="46"/>
      <c r="B118" s="17"/>
      <c r="C118" s="69"/>
      <c r="D118" s="71"/>
      <c r="F118" s="74"/>
    </row>
    <row r="119" spans="1:6" ht="38.25" customHeight="1">
      <c r="A119" s="47" t="s">
        <v>74</v>
      </c>
      <c r="B119" s="17" t="s">
        <v>86</v>
      </c>
      <c r="C119" s="69">
        <v>21</v>
      </c>
      <c r="D119" s="71" t="s">
        <v>18</v>
      </c>
      <c r="F119" s="74">
        <f>C119*E119</f>
        <v>0</v>
      </c>
    </row>
    <row r="120" spans="1:6" ht="12.75">
      <c r="A120" s="46"/>
      <c r="B120" s="17"/>
      <c r="C120" s="69"/>
      <c r="D120" s="71"/>
      <c r="F120" s="74"/>
    </row>
    <row r="121" spans="1:15" ht="140.25">
      <c r="A121" s="47" t="s">
        <v>109</v>
      </c>
      <c r="B121" s="230" t="s">
        <v>123</v>
      </c>
      <c r="C121" s="188">
        <v>73</v>
      </c>
      <c r="D121" s="189" t="s">
        <v>18</v>
      </c>
      <c r="E121" s="190"/>
      <c r="F121" s="74">
        <f>C121*E121</f>
        <v>0</v>
      </c>
      <c r="G121" s="191"/>
      <c r="H121" s="231"/>
      <c r="I121" s="231"/>
      <c r="J121" s="231"/>
      <c r="K121" s="231"/>
      <c r="L121" s="231"/>
      <c r="M121" s="231"/>
      <c r="N121" s="231"/>
      <c r="O121" s="231"/>
    </row>
    <row r="122" spans="1:7" s="6" customFormat="1" ht="12.75">
      <c r="A122" s="46"/>
      <c r="B122" s="16"/>
      <c r="C122" s="69"/>
      <c r="D122" s="71"/>
      <c r="E122" s="123"/>
      <c r="F122" s="24"/>
      <c r="G122" s="13"/>
    </row>
    <row r="123" spans="1:6" ht="12.75">
      <c r="A123" s="47" t="s">
        <v>110</v>
      </c>
      <c r="B123" s="11" t="s">
        <v>122</v>
      </c>
      <c r="C123" s="69">
        <v>1</v>
      </c>
      <c r="D123" s="71" t="s">
        <v>2</v>
      </c>
      <c r="E123" s="115">
        <f>PRODUCT(SUM(F86:F122),0.05)</f>
        <v>0</v>
      </c>
      <c r="F123" s="74">
        <f>C123*E123</f>
        <v>0</v>
      </c>
    </row>
    <row r="124" spans="1:4" ht="12.75">
      <c r="A124" s="48"/>
      <c r="B124" s="14" t="s">
        <v>11</v>
      </c>
      <c r="C124" s="3"/>
      <c r="D124" s="4"/>
    </row>
    <row r="125" spans="1:7" s="216" customFormat="1" ht="13.5" thickBot="1">
      <c r="A125" s="43"/>
      <c r="B125" s="43" t="s">
        <v>83</v>
      </c>
      <c r="C125" s="44"/>
      <c r="D125" s="45"/>
      <c r="E125" s="127"/>
      <c r="F125" s="84">
        <f>SUM(F86:F124)</f>
        <v>0</v>
      </c>
      <c r="G125" s="218">
        <f>F125</f>
        <v>0</v>
      </c>
    </row>
    <row r="126" ht="12.75">
      <c r="A126" s="215"/>
    </row>
    <row r="127" ht="12.75">
      <c r="A127" s="215"/>
    </row>
    <row r="128" spans="1:7" s="37" customFormat="1" ht="12.75">
      <c r="A128" s="32"/>
      <c r="B128" s="32" t="s">
        <v>112</v>
      </c>
      <c r="C128" s="33"/>
      <c r="D128" s="36"/>
      <c r="E128" s="124"/>
      <c r="F128" s="35"/>
      <c r="G128" s="36"/>
    </row>
    <row r="129" spans="1:7" s="6" customFormat="1" ht="13.5" thickBot="1">
      <c r="A129" s="221"/>
      <c r="B129" s="60"/>
      <c r="C129" s="26"/>
      <c r="D129" s="61"/>
      <c r="E129" s="131"/>
      <c r="F129" s="29"/>
      <c r="G129" s="13"/>
    </row>
    <row r="130" spans="1:7" s="6" customFormat="1" ht="12.75">
      <c r="A130" s="38" t="s">
        <v>5</v>
      </c>
      <c r="B130" s="30" t="s">
        <v>6</v>
      </c>
      <c r="C130" s="2" t="s">
        <v>7</v>
      </c>
      <c r="D130" s="31" t="s">
        <v>8</v>
      </c>
      <c r="E130" s="132" t="s">
        <v>9</v>
      </c>
      <c r="F130" s="1" t="s">
        <v>10</v>
      </c>
      <c r="G130" s="1" t="s">
        <v>10</v>
      </c>
    </row>
    <row r="131" spans="1:7" s="6" customFormat="1" ht="12.75">
      <c r="A131" s="46"/>
      <c r="B131" s="14"/>
      <c r="C131" s="3"/>
      <c r="D131" s="19"/>
      <c r="E131" s="133"/>
      <c r="F131" s="28"/>
      <c r="G131" s="4"/>
    </row>
    <row r="132" spans="1:7" ht="127.5">
      <c r="A132" s="47" t="s">
        <v>33</v>
      </c>
      <c r="B132" s="11" t="s">
        <v>124</v>
      </c>
      <c r="C132" s="69">
        <v>6</v>
      </c>
      <c r="D132" s="79" t="s">
        <v>4</v>
      </c>
      <c r="E132" s="115"/>
      <c r="F132" s="74">
        <f>C132*E132</f>
        <v>0</v>
      </c>
      <c r="G132" s="65"/>
    </row>
    <row r="133" spans="1:7" ht="12.75">
      <c r="A133" s="47"/>
      <c r="B133" s="11"/>
      <c r="C133" s="69"/>
      <c r="D133" s="79"/>
      <c r="E133" s="115"/>
      <c r="F133" s="74"/>
      <c r="G133" s="65"/>
    </row>
    <row r="134" spans="1:7" ht="129.75" customHeight="1">
      <c r="A134" s="47" t="s">
        <v>57</v>
      </c>
      <c r="B134" s="11" t="s">
        <v>125</v>
      </c>
      <c r="C134" s="69">
        <v>128</v>
      </c>
      <c r="D134" s="79" t="s">
        <v>4</v>
      </c>
      <c r="E134" s="115"/>
      <c r="F134" s="74">
        <f>C134*E134</f>
        <v>0</v>
      </c>
      <c r="G134" s="65"/>
    </row>
    <row r="135" spans="1:7" ht="15.75">
      <c r="A135" s="46"/>
      <c r="B135" s="222"/>
      <c r="C135" s="69"/>
      <c r="D135" s="79"/>
      <c r="E135" s="115"/>
      <c r="F135" s="28"/>
      <c r="G135" s="65"/>
    </row>
    <row r="136" spans="1:7" ht="63.75">
      <c r="A136" s="47" t="s">
        <v>58</v>
      </c>
      <c r="B136" s="11" t="s">
        <v>138</v>
      </c>
      <c r="C136" s="80">
        <v>22</v>
      </c>
      <c r="D136" s="59" t="s">
        <v>4</v>
      </c>
      <c r="E136" s="115"/>
      <c r="F136" s="74">
        <f>C136*E136</f>
        <v>0</v>
      </c>
      <c r="G136" s="65"/>
    </row>
    <row r="137" spans="1:7" ht="12.75">
      <c r="A137" s="47"/>
      <c r="B137" s="13"/>
      <c r="C137" s="80"/>
      <c r="D137" s="59"/>
      <c r="E137" s="115"/>
      <c r="F137" s="28"/>
      <c r="G137" s="65"/>
    </row>
    <row r="138" spans="1:7" s="6" customFormat="1" ht="63.75">
      <c r="A138" s="47" t="s">
        <v>34</v>
      </c>
      <c r="B138" s="11" t="s">
        <v>130</v>
      </c>
      <c r="C138" s="69"/>
      <c r="D138" s="79"/>
      <c r="E138" s="115"/>
      <c r="F138" s="28"/>
      <c r="G138" s="13"/>
    </row>
    <row r="139" spans="1:4" ht="12.75">
      <c r="A139" s="48"/>
      <c r="B139" s="11"/>
      <c r="C139" s="69"/>
      <c r="D139" s="59"/>
    </row>
    <row r="140" spans="1:7" ht="12.75">
      <c r="A140" s="48"/>
      <c r="B140" s="21" t="s">
        <v>111</v>
      </c>
      <c r="C140" s="69">
        <v>2</v>
      </c>
      <c r="D140" s="59" t="s">
        <v>2</v>
      </c>
      <c r="F140" s="74">
        <f>C140*E140</f>
        <v>0</v>
      </c>
      <c r="G140" s="65"/>
    </row>
    <row r="141" spans="1:7" ht="12.75">
      <c r="A141" s="48"/>
      <c r="B141" s="21" t="s">
        <v>16</v>
      </c>
      <c r="C141" s="69">
        <v>2</v>
      </c>
      <c r="D141" s="59" t="s">
        <v>2</v>
      </c>
      <c r="F141" s="74">
        <f>C141*E141</f>
        <v>0</v>
      </c>
      <c r="G141" s="65"/>
    </row>
    <row r="142" spans="1:8" ht="12.75">
      <c r="A142" s="48"/>
      <c r="B142" s="22" t="s">
        <v>45</v>
      </c>
      <c r="C142" s="69">
        <v>1</v>
      </c>
      <c r="D142" s="59" t="s">
        <v>2</v>
      </c>
      <c r="F142" s="74">
        <f>C142*E142</f>
        <v>0</v>
      </c>
      <c r="G142" s="65"/>
      <c r="H142" s="6"/>
    </row>
    <row r="143" spans="1:8" ht="14.25">
      <c r="A143" s="48"/>
      <c r="B143" s="21" t="s">
        <v>99</v>
      </c>
      <c r="C143" s="69">
        <v>2</v>
      </c>
      <c r="D143" s="59" t="s">
        <v>2</v>
      </c>
      <c r="F143" s="74">
        <f>C143*E143</f>
        <v>0</v>
      </c>
      <c r="G143" s="65"/>
      <c r="H143" s="6"/>
    </row>
    <row r="144" spans="1:8" ht="14.25">
      <c r="A144" s="48"/>
      <c r="B144" s="21" t="s">
        <v>62</v>
      </c>
      <c r="C144" s="69">
        <v>1</v>
      </c>
      <c r="D144" s="59" t="s">
        <v>2</v>
      </c>
      <c r="F144" s="74">
        <f>C144*E144</f>
        <v>0</v>
      </c>
      <c r="G144" s="65"/>
      <c r="H144" s="6"/>
    </row>
    <row r="145" spans="1:8" ht="14.25">
      <c r="A145" s="48"/>
      <c r="B145" s="21" t="s">
        <v>61</v>
      </c>
      <c r="C145" s="69">
        <v>1</v>
      </c>
      <c r="D145" s="59" t="s">
        <v>2</v>
      </c>
      <c r="F145" s="74">
        <f>C145*E145</f>
        <v>0</v>
      </c>
      <c r="G145" s="65"/>
      <c r="H145" s="6"/>
    </row>
    <row r="146" spans="1:7" ht="12.75">
      <c r="A146" s="48"/>
      <c r="B146" s="62" t="s">
        <v>41</v>
      </c>
      <c r="C146" s="81">
        <v>1</v>
      </c>
      <c r="D146" s="59" t="s">
        <v>2</v>
      </c>
      <c r="E146" s="181"/>
      <c r="F146" s="74">
        <f>C146*E146</f>
        <v>0</v>
      </c>
      <c r="G146" s="65"/>
    </row>
    <row r="147" spans="1:7" ht="54" customHeight="1">
      <c r="A147" s="54"/>
      <c r="B147" s="56" t="s">
        <v>131</v>
      </c>
      <c r="C147" s="70">
        <v>5</v>
      </c>
      <c r="D147" s="72" t="s">
        <v>2</v>
      </c>
      <c r="E147" s="134"/>
      <c r="F147" s="74">
        <f>C147*E147</f>
        <v>0</v>
      </c>
      <c r="G147" s="55"/>
    </row>
    <row r="148" spans="1:7" ht="12.75">
      <c r="A148" s="48"/>
      <c r="B148" s="56"/>
      <c r="C148" s="70"/>
      <c r="D148" s="72"/>
      <c r="E148" s="134"/>
      <c r="F148" s="74"/>
      <c r="G148" s="65"/>
    </row>
    <row r="149" spans="1:16" ht="63.75">
      <c r="A149" s="47" t="s">
        <v>113</v>
      </c>
      <c r="B149" s="11" t="s">
        <v>137</v>
      </c>
      <c r="C149" s="69"/>
      <c r="D149" s="59"/>
      <c r="F149" s="74"/>
      <c r="G149" s="65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7" ht="12.75">
      <c r="A150" s="48"/>
      <c r="B150" s="56" t="s">
        <v>134</v>
      </c>
      <c r="C150" s="69">
        <v>2</v>
      </c>
      <c r="D150" s="59" t="s">
        <v>2</v>
      </c>
      <c r="F150" s="74">
        <f>C150*E150</f>
        <v>0</v>
      </c>
      <c r="G150" s="65"/>
    </row>
    <row r="151" spans="1:7" ht="12.75">
      <c r="A151" s="48"/>
      <c r="B151" s="56"/>
      <c r="C151" s="70"/>
      <c r="D151" s="72"/>
      <c r="E151" s="134"/>
      <c r="F151" s="74"/>
      <c r="G151" s="65"/>
    </row>
    <row r="152" spans="1:16" ht="63.75">
      <c r="A152" s="47" t="s">
        <v>114</v>
      </c>
      <c r="B152" s="11" t="s">
        <v>132</v>
      </c>
      <c r="C152" s="69"/>
      <c r="D152" s="59"/>
      <c r="F152" s="74"/>
      <c r="G152" s="65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7" ht="12.75">
      <c r="A153" s="48"/>
      <c r="B153" s="56" t="s">
        <v>133</v>
      </c>
      <c r="C153" s="69">
        <v>1</v>
      </c>
      <c r="D153" s="59" t="s">
        <v>2</v>
      </c>
      <c r="F153" s="74">
        <f>C153*E153</f>
        <v>0</v>
      </c>
      <c r="G153" s="65"/>
    </row>
    <row r="154" spans="1:7" ht="12.75">
      <c r="A154" s="48"/>
      <c r="B154" s="56"/>
      <c r="C154" s="70"/>
      <c r="D154" s="72"/>
      <c r="E154" s="134"/>
      <c r="F154" s="74"/>
      <c r="G154" s="65"/>
    </row>
    <row r="155" spans="1:7" ht="76.5">
      <c r="A155" s="47" t="s">
        <v>115</v>
      </c>
      <c r="B155" s="11" t="s">
        <v>135</v>
      </c>
      <c r="C155" s="69">
        <v>1</v>
      </c>
      <c r="D155" s="59" t="s">
        <v>2</v>
      </c>
      <c r="F155" s="74">
        <f>C155*E155</f>
        <v>0</v>
      </c>
      <c r="G155" s="65"/>
    </row>
    <row r="156" spans="1:7" ht="12.75">
      <c r="A156" s="48"/>
      <c r="B156" s="56"/>
      <c r="C156" s="70"/>
      <c r="D156" s="72"/>
      <c r="E156" s="134"/>
      <c r="F156" s="74"/>
      <c r="G156" s="65"/>
    </row>
    <row r="157" spans="1:7" ht="76.5">
      <c r="A157" s="47" t="s">
        <v>116</v>
      </c>
      <c r="B157" s="11" t="s">
        <v>136</v>
      </c>
      <c r="C157" s="69">
        <v>5</v>
      </c>
      <c r="D157" s="59" t="s">
        <v>2</v>
      </c>
      <c r="F157" s="74">
        <f>C157*E157</f>
        <v>0</v>
      </c>
      <c r="G157" s="65"/>
    </row>
    <row r="158" spans="1:7" ht="12.75">
      <c r="A158" s="48"/>
      <c r="B158" s="56"/>
      <c r="C158" s="70"/>
      <c r="D158" s="72"/>
      <c r="E158" s="134"/>
      <c r="F158" s="74"/>
      <c r="G158" s="65"/>
    </row>
    <row r="159" spans="1:7" s="6" customFormat="1" ht="76.5">
      <c r="A159" s="47" t="s">
        <v>117</v>
      </c>
      <c r="B159" s="11" t="s">
        <v>129</v>
      </c>
      <c r="C159" s="69"/>
      <c r="D159" s="79"/>
      <c r="E159" s="115"/>
      <c r="F159" s="28"/>
      <c r="G159" s="13"/>
    </row>
    <row r="160" spans="1:7" ht="12.75">
      <c r="A160" s="48"/>
      <c r="B160" s="56"/>
      <c r="C160" s="70"/>
      <c r="D160" s="72"/>
      <c r="E160" s="134"/>
      <c r="F160" s="74"/>
      <c r="G160" s="65"/>
    </row>
    <row r="161" spans="1:7" ht="14.25">
      <c r="A161" s="48"/>
      <c r="B161" s="21" t="s">
        <v>97</v>
      </c>
      <c r="C161" s="70">
        <v>1</v>
      </c>
      <c r="D161" s="72" t="s">
        <v>2</v>
      </c>
      <c r="E161" s="134"/>
      <c r="F161" s="74">
        <f>C161*E161</f>
        <v>0</v>
      </c>
      <c r="G161" s="65"/>
    </row>
    <row r="162" spans="1:7" ht="14.25">
      <c r="A162" s="48"/>
      <c r="B162" s="21" t="s">
        <v>98</v>
      </c>
      <c r="C162" s="70">
        <v>1</v>
      </c>
      <c r="D162" s="72" t="s">
        <v>2</v>
      </c>
      <c r="E162" s="134"/>
      <c r="F162" s="74">
        <f>C162*E162</f>
        <v>0</v>
      </c>
      <c r="G162" s="65"/>
    </row>
    <row r="163" spans="1:7" ht="14.25">
      <c r="A163" s="48"/>
      <c r="B163" s="21" t="s">
        <v>96</v>
      </c>
      <c r="C163" s="70">
        <v>3</v>
      </c>
      <c r="D163" s="72" t="s">
        <v>2</v>
      </c>
      <c r="E163" s="134"/>
      <c r="F163" s="74">
        <f>C163*E163</f>
        <v>0</v>
      </c>
      <c r="G163" s="65"/>
    </row>
    <row r="164" spans="1:7" ht="12.75">
      <c r="A164" s="48"/>
      <c r="B164" s="21" t="s">
        <v>16</v>
      </c>
      <c r="C164" s="70">
        <v>4</v>
      </c>
      <c r="D164" s="72" t="s">
        <v>2</v>
      </c>
      <c r="E164" s="134"/>
      <c r="F164" s="74">
        <f>C164*E164</f>
        <v>0</v>
      </c>
      <c r="G164" s="65"/>
    </row>
    <row r="165" spans="1:7" ht="12.75">
      <c r="A165" s="48"/>
      <c r="B165" s="56"/>
      <c r="C165" s="70"/>
      <c r="D165" s="72"/>
      <c r="E165" s="134"/>
      <c r="F165" s="74"/>
      <c r="G165" s="65"/>
    </row>
    <row r="166" spans="1:16" ht="76.5">
      <c r="A166" s="47" t="s">
        <v>118</v>
      </c>
      <c r="B166" s="11" t="s">
        <v>146</v>
      </c>
      <c r="C166" s="69">
        <v>3</v>
      </c>
      <c r="D166" s="59" t="s">
        <v>2</v>
      </c>
      <c r="F166" s="74">
        <f>C166*E166</f>
        <v>0</v>
      </c>
      <c r="G166" s="65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7" ht="12.75">
      <c r="A167" s="48"/>
      <c r="B167" s="18"/>
      <c r="C167" s="80"/>
      <c r="D167" s="79"/>
      <c r="E167" s="115"/>
      <c r="G167" s="223"/>
    </row>
    <row r="168" spans="1:7" ht="38.25">
      <c r="A168" s="47" t="s">
        <v>119</v>
      </c>
      <c r="B168" s="11" t="s">
        <v>128</v>
      </c>
      <c r="C168" s="69">
        <v>1</v>
      </c>
      <c r="D168" s="79" t="s">
        <v>2</v>
      </c>
      <c r="E168" s="115"/>
      <c r="F168" s="74">
        <f>C168*E168</f>
        <v>0</v>
      </c>
      <c r="G168" s="223"/>
    </row>
    <row r="169" spans="1:7" ht="12.75" customHeight="1">
      <c r="A169" s="48"/>
      <c r="B169" s="11"/>
      <c r="C169" s="69"/>
      <c r="D169" s="79"/>
      <c r="E169" s="115"/>
      <c r="F169" s="28"/>
      <c r="G169" s="223"/>
    </row>
    <row r="170" spans="1:7" ht="25.5">
      <c r="A170" s="47" t="s">
        <v>140</v>
      </c>
      <c r="B170" s="11" t="s">
        <v>63</v>
      </c>
      <c r="C170" s="69">
        <v>150</v>
      </c>
      <c r="D170" s="79" t="s">
        <v>4</v>
      </c>
      <c r="E170" s="115"/>
      <c r="F170" s="74">
        <f>C170*E170</f>
        <v>0</v>
      </c>
      <c r="G170" s="65"/>
    </row>
    <row r="171" spans="1:7" ht="12.75">
      <c r="A171" s="48"/>
      <c r="B171" s="11"/>
      <c r="C171" s="69"/>
      <c r="D171" s="79"/>
      <c r="E171" s="115"/>
      <c r="F171" s="28"/>
      <c r="G171" s="65"/>
    </row>
    <row r="172" spans="1:7" ht="63.75">
      <c r="A172" s="47" t="s">
        <v>141</v>
      </c>
      <c r="B172" s="11" t="s">
        <v>127</v>
      </c>
      <c r="C172" s="69">
        <v>150</v>
      </c>
      <c r="D172" s="79" t="s">
        <v>4</v>
      </c>
      <c r="E172" s="232"/>
      <c r="F172" s="74">
        <f>C172*E172</f>
        <v>0</v>
      </c>
      <c r="G172" s="65"/>
    </row>
    <row r="173" spans="1:7" ht="12.75">
      <c r="A173" s="48"/>
      <c r="B173" s="13" t="s">
        <v>11</v>
      </c>
      <c r="C173" s="80"/>
      <c r="D173" s="59"/>
      <c r="G173" s="65"/>
    </row>
    <row r="174" spans="1:7" ht="12.75">
      <c r="A174" s="47" t="s">
        <v>142</v>
      </c>
      <c r="B174" s="11" t="s">
        <v>147</v>
      </c>
      <c r="C174" s="69">
        <v>1</v>
      </c>
      <c r="D174" s="71" t="s">
        <v>2</v>
      </c>
      <c r="E174" s="115">
        <f>PRODUCT(SUM(F131:F173),0.1)</f>
        <v>0</v>
      </c>
      <c r="F174" s="74">
        <f>C174*E174</f>
        <v>0</v>
      </c>
      <c r="G174" s="65"/>
    </row>
    <row r="175" spans="1:7" s="216" customFormat="1" ht="12.75">
      <c r="A175" s="46"/>
      <c r="B175" s="14"/>
      <c r="C175" s="23"/>
      <c r="D175" s="19"/>
      <c r="E175" s="123"/>
      <c r="F175" s="24"/>
      <c r="G175" s="65"/>
    </row>
    <row r="176" spans="1:7" ht="13.5" thickBot="1">
      <c r="A176" s="43"/>
      <c r="B176" s="43" t="s">
        <v>82</v>
      </c>
      <c r="C176" s="44"/>
      <c r="D176" s="192"/>
      <c r="E176" s="127"/>
      <c r="F176" s="84">
        <f>SUM(F131:F175)</f>
        <v>0</v>
      </c>
      <c r="G176" s="218">
        <f>F176</f>
        <v>0</v>
      </c>
    </row>
    <row r="177" spans="1:7" ht="12.75">
      <c r="A177" s="193"/>
      <c r="B177" s="179"/>
      <c r="C177" s="194"/>
      <c r="D177" s="195"/>
      <c r="E177" s="196"/>
      <c r="F177" s="197"/>
      <c r="G177" s="220"/>
    </row>
    <row r="178" spans="1:7" ht="12.75">
      <c r="A178" s="46"/>
      <c r="B178" s="20"/>
      <c r="C178" s="3"/>
      <c r="D178" s="19"/>
      <c r="E178" s="115"/>
      <c r="F178" s="28"/>
      <c r="G178" s="220"/>
    </row>
    <row r="179" spans="1:7" ht="12.75">
      <c r="A179" s="32"/>
      <c r="B179" s="32" t="s">
        <v>120</v>
      </c>
      <c r="C179" s="33"/>
      <c r="D179" s="34"/>
      <c r="E179" s="124"/>
      <c r="F179" s="35"/>
      <c r="G179" s="36"/>
    </row>
    <row r="180" spans="1:7" s="216" customFormat="1" ht="13.5" thickBot="1">
      <c r="A180" s="215"/>
      <c r="B180" s="58"/>
      <c r="C180" s="23"/>
      <c r="D180" s="12"/>
      <c r="E180" s="123"/>
      <c r="F180" s="24"/>
      <c r="G180" s="13"/>
    </row>
    <row r="181" spans="1:7" ht="12.75">
      <c r="A181" s="38" t="s">
        <v>5</v>
      </c>
      <c r="B181" s="39" t="s">
        <v>6</v>
      </c>
      <c r="C181" s="40" t="s">
        <v>7</v>
      </c>
      <c r="D181" s="41" t="s">
        <v>8</v>
      </c>
      <c r="E181" s="126" t="s">
        <v>9</v>
      </c>
      <c r="F181" s="42" t="s">
        <v>10</v>
      </c>
      <c r="G181" s="42" t="s">
        <v>10</v>
      </c>
    </row>
    <row r="182" spans="1:7" ht="12.75">
      <c r="A182" s="48"/>
      <c r="B182" s="14"/>
      <c r="C182" s="3"/>
      <c r="D182" s="4"/>
      <c r="E182" s="133"/>
      <c r="F182" s="28"/>
      <c r="G182" s="25"/>
    </row>
    <row r="183" spans="1:16" ht="25.5" customHeight="1">
      <c r="A183" s="140" t="s">
        <v>53</v>
      </c>
      <c r="B183" s="168" t="s">
        <v>89</v>
      </c>
      <c r="C183" s="198">
        <v>4</v>
      </c>
      <c r="D183" s="199" t="s">
        <v>44</v>
      </c>
      <c r="E183" s="200"/>
      <c r="F183" s="74">
        <f>C183*E183</f>
        <v>0</v>
      </c>
      <c r="G183" s="141"/>
      <c r="H183" s="224"/>
      <c r="I183" s="224"/>
      <c r="J183" s="224"/>
      <c r="K183" s="224"/>
      <c r="L183" s="224"/>
      <c r="M183" s="142"/>
      <c r="N183" s="142"/>
      <c r="O183" s="142"/>
      <c r="P183" s="142"/>
    </row>
    <row r="184" spans="1:16" ht="15">
      <c r="A184" s="48"/>
      <c r="B184" s="168"/>
      <c r="C184" s="198"/>
      <c r="D184" s="199"/>
      <c r="E184" s="200"/>
      <c r="F184" s="74"/>
      <c r="G184" s="141"/>
      <c r="H184" s="224"/>
      <c r="I184" s="224"/>
      <c r="J184" s="224"/>
      <c r="K184" s="224"/>
      <c r="L184" s="224"/>
      <c r="M184" s="142"/>
      <c r="N184" s="142"/>
      <c r="O184" s="142"/>
      <c r="P184" s="142"/>
    </row>
    <row r="185" spans="1:16" ht="25.5">
      <c r="A185" s="140" t="s">
        <v>35</v>
      </c>
      <c r="B185" s="168" t="s">
        <v>90</v>
      </c>
      <c r="C185" s="198">
        <v>8</v>
      </c>
      <c r="D185" s="199" t="s">
        <v>44</v>
      </c>
      <c r="E185" s="200"/>
      <c r="F185" s="74">
        <f>C185*E185</f>
        <v>0</v>
      </c>
      <c r="G185" s="141"/>
      <c r="H185" s="224"/>
      <c r="I185" s="224"/>
      <c r="J185" s="224"/>
      <c r="K185" s="224"/>
      <c r="L185" s="224"/>
      <c r="M185" s="142"/>
      <c r="N185" s="142"/>
      <c r="O185" s="142"/>
      <c r="P185" s="142"/>
    </row>
    <row r="186" spans="1:7" ht="12.75">
      <c r="A186" s="48"/>
      <c r="B186" s="168"/>
      <c r="C186" s="83"/>
      <c r="D186" s="82"/>
      <c r="E186" s="135"/>
      <c r="F186" s="67"/>
      <c r="G186" s="25"/>
    </row>
    <row r="187" spans="1:7" ht="52.5" customHeight="1">
      <c r="A187" s="140" t="s">
        <v>36</v>
      </c>
      <c r="B187" s="168" t="s">
        <v>126</v>
      </c>
      <c r="C187" s="70">
        <v>156</v>
      </c>
      <c r="D187" s="73" t="s">
        <v>4</v>
      </c>
      <c r="E187" s="130"/>
      <c r="F187" s="74">
        <f>C187*E187</f>
        <v>0</v>
      </c>
      <c r="G187" s="25"/>
    </row>
    <row r="188" spans="1:7" ht="12.75">
      <c r="A188" s="48"/>
      <c r="B188" s="168"/>
      <c r="C188" s="70"/>
      <c r="D188" s="73"/>
      <c r="E188" s="130"/>
      <c r="F188" s="66"/>
      <c r="G188" s="25"/>
    </row>
    <row r="189" spans="1:7" ht="12.75">
      <c r="A189" s="140" t="s">
        <v>37</v>
      </c>
      <c r="B189" s="168" t="s">
        <v>43</v>
      </c>
      <c r="C189" s="70">
        <v>16</v>
      </c>
      <c r="D189" s="73" t="s">
        <v>14</v>
      </c>
      <c r="E189" s="130"/>
      <c r="F189" s="74">
        <f>C189*E189</f>
        <v>0</v>
      </c>
      <c r="G189" s="25"/>
    </row>
    <row r="190" spans="1:7" ht="12.75">
      <c r="A190" s="48"/>
      <c r="B190" s="168"/>
      <c r="C190" s="70"/>
      <c r="D190" s="73"/>
      <c r="E190" s="130"/>
      <c r="F190" s="74"/>
      <c r="G190" s="25"/>
    </row>
    <row r="191" spans="1:13" s="225" customFormat="1" ht="25.5">
      <c r="A191" s="140" t="s">
        <v>38</v>
      </c>
      <c r="B191" s="168" t="s">
        <v>148</v>
      </c>
      <c r="C191" s="174">
        <v>8</v>
      </c>
      <c r="D191" s="175" t="s">
        <v>14</v>
      </c>
      <c r="E191" s="182"/>
      <c r="F191" s="74">
        <f>C191*E191</f>
        <v>0</v>
      </c>
      <c r="G191" s="176"/>
      <c r="H191" s="224"/>
      <c r="I191" s="224"/>
      <c r="J191" s="224"/>
      <c r="K191" s="224"/>
      <c r="L191" s="224"/>
      <c r="M191" s="224"/>
    </row>
    <row r="192" spans="1:7" ht="12.75">
      <c r="A192" s="48"/>
      <c r="B192" s="56"/>
      <c r="C192" s="70"/>
      <c r="D192" s="73"/>
      <c r="E192" s="130"/>
      <c r="F192" s="74"/>
      <c r="G192" s="25"/>
    </row>
    <row r="193" spans="1:7" ht="12.75">
      <c r="A193" s="140" t="s">
        <v>39</v>
      </c>
      <c r="B193" s="11" t="s">
        <v>75</v>
      </c>
      <c r="C193" s="201">
        <v>1</v>
      </c>
      <c r="D193" s="184" t="s">
        <v>2</v>
      </c>
      <c r="E193" s="203"/>
      <c r="F193" s="74">
        <f>C193*E193</f>
        <v>0</v>
      </c>
      <c r="G193" s="25"/>
    </row>
    <row r="194" spans="1:7" ht="12.75">
      <c r="A194" s="48"/>
      <c r="B194" s="56"/>
      <c r="C194" s="70"/>
      <c r="D194" s="73"/>
      <c r="E194" s="130"/>
      <c r="F194" s="66"/>
      <c r="G194" s="25"/>
    </row>
    <row r="195" spans="1:7" ht="12.75">
      <c r="A195" s="140" t="s">
        <v>59</v>
      </c>
      <c r="B195" s="56" t="s">
        <v>149</v>
      </c>
      <c r="C195" s="70">
        <v>1</v>
      </c>
      <c r="D195" s="73" t="s">
        <v>2</v>
      </c>
      <c r="E195" s="115">
        <f>PRODUCT(SUM(F182:F194),0.1)</f>
        <v>0</v>
      </c>
      <c r="F195" s="74">
        <f>C195*E195</f>
        <v>0</v>
      </c>
      <c r="G195" s="25"/>
    </row>
    <row r="196" spans="1:7" ht="12.75">
      <c r="A196" s="48"/>
      <c r="B196" s="14"/>
      <c r="C196" s="3"/>
      <c r="D196" s="4"/>
      <c r="E196" s="133"/>
      <c r="F196" s="28"/>
      <c r="G196" s="25"/>
    </row>
    <row r="197" spans="1:7" ht="13.5" thickBot="1">
      <c r="A197" s="43"/>
      <c r="B197" s="43" t="s">
        <v>81</v>
      </c>
      <c r="C197" s="44"/>
      <c r="D197" s="45"/>
      <c r="E197" s="127"/>
      <c r="F197" s="84">
        <f>SUM(F182:F196)</f>
        <v>0</v>
      </c>
      <c r="G197" s="218">
        <f>F197</f>
        <v>0</v>
      </c>
    </row>
    <row r="198" ht="12.75">
      <c r="A198" s="215"/>
    </row>
    <row r="199" spans="1:6" ht="12.75">
      <c r="A199" s="226"/>
      <c r="B199" s="63"/>
      <c r="C199" s="19"/>
      <c r="D199" s="64"/>
      <c r="E199" s="136"/>
      <c r="F199" s="75"/>
    </row>
    <row r="200" spans="1:6" ht="12.75">
      <c r="A200" s="216"/>
      <c r="B200" s="13"/>
      <c r="C200" s="13"/>
      <c r="D200" s="13"/>
      <c r="E200" s="65"/>
      <c r="F200" s="59"/>
    </row>
    <row r="201" spans="1:6" ht="15.75">
      <c r="A201" s="216"/>
      <c r="B201" s="180"/>
      <c r="C201" s="13"/>
      <c r="D201" s="13"/>
      <c r="E201" s="65"/>
      <c r="F201" s="59"/>
    </row>
    <row r="202" spans="1:6" ht="15.75">
      <c r="A202" s="216"/>
      <c r="B202" s="180"/>
      <c r="C202" s="13"/>
      <c r="D202" s="13"/>
      <c r="E202" s="65"/>
      <c r="F202" s="59"/>
    </row>
    <row r="203" spans="1:6" ht="15.75">
      <c r="A203" s="216"/>
      <c r="B203" s="180"/>
      <c r="C203" s="13"/>
      <c r="D203" s="13"/>
      <c r="E203" s="65"/>
      <c r="F203" s="59"/>
    </row>
    <row r="204" spans="1:6" ht="12.75">
      <c r="A204" s="216"/>
      <c r="B204" s="13"/>
      <c r="C204" s="13"/>
      <c r="D204" s="13"/>
      <c r="E204" s="65"/>
      <c r="F204" s="59"/>
    </row>
    <row r="205" spans="1:6" ht="12.75">
      <c r="A205" s="216"/>
      <c r="B205" s="13"/>
      <c r="C205" s="13"/>
      <c r="D205" s="13"/>
      <c r="E205" s="65"/>
      <c r="F205" s="59"/>
    </row>
    <row r="206" spans="1:6" ht="12.75">
      <c r="A206" s="216"/>
      <c r="B206" s="13"/>
      <c r="C206" s="13"/>
      <c r="D206" s="13"/>
      <c r="E206" s="65"/>
      <c r="F206" s="59"/>
    </row>
    <row r="207" spans="1:6" ht="12.75">
      <c r="A207" s="216"/>
      <c r="B207" s="13"/>
      <c r="C207" s="13"/>
      <c r="D207" s="13"/>
      <c r="E207" s="65"/>
      <c r="F207" s="59"/>
    </row>
    <row r="208" spans="1:6" ht="12.75">
      <c r="A208" s="216"/>
      <c r="B208" s="13"/>
      <c r="C208" s="13"/>
      <c r="D208" s="13"/>
      <c r="E208" s="65"/>
      <c r="F208" s="59"/>
    </row>
    <row r="209" spans="1:6" ht="12.75">
      <c r="A209" s="216"/>
      <c r="B209" s="13"/>
      <c r="C209" s="13"/>
      <c r="D209" s="13"/>
      <c r="E209" s="65"/>
      <c r="F209" s="59"/>
    </row>
    <row r="210" ht="12.75">
      <c r="A210" s="215"/>
    </row>
    <row r="211" ht="12.75">
      <c r="A211" s="215"/>
    </row>
    <row r="212" ht="12.75">
      <c r="A212" s="215"/>
    </row>
    <row r="213" ht="12.75">
      <c r="A213" s="215"/>
    </row>
    <row r="214" ht="12.75">
      <c r="A214" s="215"/>
    </row>
    <row r="215" ht="12.75">
      <c r="A215" s="215"/>
    </row>
    <row r="216" ht="12.75">
      <c r="A216" s="215"/>
    </row>
    <row r="217" ht="12.75">
      <c r="A217" s="215"/>
    </row>
    <row r="218" ht="12.75">
      <c r="A218" s="215"/>
    </row>
    <row r="219" ht="12.75">
      <c r="A219" s="215"/>
    </row>
    <row r="220" ht="12.75">
      <c r="A220" s="215"/>
    </row>
    <row r="221" ht="12.75">
      <c r="A221" s="215"/>
    </row>
    <row r="222" ht="12.75" customHeight="1">
      <c r="A222" s="215"/>
    </row>
    <row r="223" ht="12.75">
      <c r="A223" s="215"/>
    </row>
    <row r="224" ht="12.75">
      <c r="A224" s="215"/>
    </row>
    <row r="225" ht="12.75">
      <c r="A225" s="215"/>
    </row>
    <row r="226" ht="12.75">
      <c r="A226" s="215"/>
    </row>
    <row r="227" ht="12.75">
      <c r="A227" s="215"/>
    </row>
    <row r="228" ht="12.75">
      <c r="A228" s="215"/>
    </row>
    <row r="229" spans="1:7" s="6" customFormat="1" ht="12.75">
      <c r="A229" s="215"/>
      <c r="B229" s="58"/>
      <c r="C229" s="23"/>
      <c r="D229" s="12"/>
      <c r="E229" s="123"/>
      <c r="F229" s="24"/>
      <c r="G229" s="13"/>
    </row>
    <row r="230" ht="12.75">
      <c r="A230" s="215"/>
    </row>
    <row r="231" ht="12.75">
      <c r="A231" s="215"/>
    </row>
    <row r="232" ht="12.75">
      <c r="A232" s="215"/>
    </row>
    <row r="233" ht="12.75">
      <c r="A233" s="215"/>
    </row>
    <row r="234" ht="12.75">
      <c r="A234" s="215"/>
    </row>
    <row r="235" ht="12.75">
      <c r="A235" s="215"/>
    </row>
    <row r="236" ht="12.75">
      <c r="A236" s="215"/>
    </row>
    <row r="237" ht="12.75">
      <c r="A237" s="215"/>
    </row>
    <row r="238" ht="12.75">
      <c r="A238" s="215"/>
    </row>
    <row r="239" ht="12.75">
      <c r="A239" s="215"/>
    </row>
    <row r="240" ht="12.75">
      <c r="A240" s="215"/>
    </row>
    <row r="241" ht="12.75">
      <c r="A241" s="215"/>
    </row>
    <row r="242" ht="12.75">
      <c r="A242" s="215"/>
    </row>
    <row r="243" ht="12.75">
      <c r="A243" s="215"/>
    </row>
    <row r="244" ht="12.75">
      <c r="A244" s="215"/>
    </row>
    <row r="245" ht="12.75">
      <c r="A245" s="215"/>
    </row>
    <row r="246" ht="12.75">
      <c r="A246" s="215"/>
    </row>
    <row r="247" ht="12.75">
      <c r="A247" s="215"/>
    </row>
    <row r="248" ht="12.75">
      <c r="A248" s="215"/>
    </row>
    <row r="249" ht="12.75">
      <c r="A249" s="215"/>
    </row>
    <row r="250" ht="12.75">
      <c r="A250" s="215"/>
    </row>
    <row r="251" ht="12.75">
      <c r="A251" s="215"/>
    </row>
    <row r="252" ht="12.75">
      <c r="A252" s="215"/>
    </row>
    <row r="253" ht="12.75">
      <c r="A253" s="215"/>
    </row>
    <row r="254" ht="12.75">
      <c r="A254" s="215"/>
    </row>
    <row r="255" ht="12.75">
      <c r="A255" s="215"/>
    </row>
    <row r="256" ht="12.75">
      <c r="A256" s="215"/>
    </row>
    <row r="257" ht="12.75">
      <c r="A257" s="215"/>
    </row>
    <row r="258" ht="12.75">
      <c r="A258" s="215"/>
    </row>
    <row r="259" ht="12.75">
      <c r="A259" s="215"/>
    </row>
    <row r="260" ht="12.75">
      <c r="A260" s="215"/>
    </row>
    <row r="261" ht="12.75">
      <c r="A261" s="215"/>
    </row>
    <row r="262" ht="12.75">
      <c r="A262" s="215"/>
    </row>
    <row r="263" ht="12.75">
      <c r="A263" s="215"/>
    </row>
    <row r="264" ht="12.75">
      <c r="A264" s="215"/>
    </row>
    <row r="265" ht="12.75">
      <c r="A265" s="215"/>
    </row>
    <row r="266" ht="12.75">
      <c r="A266" s="215"/>
    </row>
    <row r="267" ht="12.75">
      <c r="A267" s="215"/>
    </row>
    <row r="268" ht="12.75">
      <c r="A268" s="215"/>
    </row>
    <row r="269" ht="12.75">
      <c r="A269" s="215"/>
    </row>
    <row r="270" ht="12.75">
      <c r="A270" s="215"/>
    </row>
    <row r="271" ht="12.75">
      <c r="A271" s="215"/>
    </row>
    <row r="272" ht="12.75">
      <c r="A272" s="215"/>
    </row>
    <row r="273" ht="12.75">
      <c r="A273" s="215"/>
    </row>
    <row r="274" ht="12.75">
      <c r="A274" s="215"/>
    </row>
    <row r="275" ht="12.75">
      <c r="A275" s="215"/>
    </row>
    <row r="276" ht="12.75">
      <c r="A276" s="215"/>
    </row>
    <row r="277" ht="12.75">
      <c r="A277" s="215"/>
    </row>
    <row r="278" ht="12.75">
      <c r="A278" s="215"/>
    </row>
    <row r="279" ht="12.75">
      <c r="A279" s="215"/>
    </row>
    <row r="280" ht="12.75">
      <c r="A280" s="215"/>
    </row>
    <row r="281" ht="12.75">
      <c r="A281" s="215"/>
    </row>
    <row r="282" ht="12.75">
      <c r="A282" s="215"/>
    </row>
    <row r="283" ht="12.75">
      <c r="A283" s="215"/>
    </row>
    <row r="284" ht="12.75">
      <c r="A284" s="215"/>
    </row>
    <row r="285" ht="12.75">
      <c r="A285" s="215"/>
    </row>
    <row r="286" ht="12.75">
      <c r="A286" s="215"/>
    </row>
    <row r="287" ht="12.75">
      <c r="A287" s="215"/>
    </row>
    <row r="288" ht="12.75">
      <c r="A288" s="215"/>
    </row>
    <row r="289" ht="12.75">
      <c r="A289" s="215"/>
    </row>
    <row r="290" ht="12.75">
      <c r="A290" s="215"/>
    </row>
    <row r="291" ht="12.75">
      <c r="A291" s="215"/>
    </row>
    <row r="292" ht="12.75">
      <c r="A292" s="215"/>
    </row>
    <row r="293" ht="12.75">
      <c r="A293" s="215"/>
    </row>
    <row r="294" ht="12.75">
      <c r="A294" s="215"/>
    </row>
    <row r="295" ht="12.75">
      <c r="A295" s="215"/>
    </row>
    <row r="296" ht="12.75">
      <c r="A296" s="215"/>
    </row>
    <row r="297" ht="12.75">
      <c r="A297" s="215"/>
    </row>
    <row r="298" ht="12.75">
      <c r="A298" s="215"/>
    </row>
    <row r="299" ht="12.75">
      <c r="A299" s="215"/>
    </row>
    <row r="300" ht="12.75">
      <c r="A300" s="215"/>
    </row>
    <row r="301" ht="12.75">
      <c r="A301" s="215"/>
    </row>
    <row r="302" ht="12.75">
      <c r="A302" s="215"/>
    </row>
    <row r="303" ht="12.75">
      <c r="A303" s="215"/>
    </row>
    <row r="304" ht="12.75">
      <c r="A304" s="215"/>
    </row>
    <row r="305" ht="12.75">
      <c r="A305" s="215"/>
    </row>
    <row r="306" ht="12.75">
      <c r="A306" s="215"/>
    </row>
    <row r="307" ht="12.75">
      <c r="A307" s="215"/>
    </row>
    <row r="308" ht="12.75">
      <c r="A308" s="215"/>
    </row>
    <row r="309" ht="12.75">
      <c r="A309" s="215"/>
    </row>
    <row r="310" ht="12.75">
      <c r="A310" s="215"/>
    </row>
    <row r="311" ht="12.75">
      <c r="A311" s="215"/>
    </row>
    <row r="312" ht="12.75">
      <c r="A312" s="215"/>
    </row>
    <row r="313" ht="12.75">
      <c r="A313" s="215"/>
    </row>
    <row r="314" ht="12.75">
      <c r="A314" s="215"/>
    </row>
    <row r="315" ht="12.75">
      <c r="A315" s="215"/>
    </row>
    <row r="316" ht="12.75">
      <c r="A316" s="215"/>
    </row>
    <row r="317" ht="12.75">
      <c r="A317" s="215"/>
    </row>
    <row r="318" ht="12.75">
      <c r="A318" s="215"/>
    </row>
    <row r="319" ht="12.75">
      <c r="A319" s="215"/>
    </row>
    <row r="320" ht="12.75">
      <c r="A320" s="215"/>
    </row>
    <row r="321" ht="12.75">
      <c r="A321" s="215"/>
    </row>
    <row r="322" ht="12.75">
      <c r="A322" s="215"/>
    </row>
    <row r="323" ht="12.75">
      <c r="A323" s="215"/>
    </row>
    <row r="324" ht="12.75">
      <c r="A324" s="215"/>
    </row>
    <row r="325" ht="12.75">
      <c r="A325" s="215"/>
    </row>
    <row r="326" ht="12.75">
      <c r="A326" s="215"/>
    </row>
    <row r="327" ht="12.75">
      <c r="A327" s="215"/>
    </row>
    <row r="328" ht="12.75">
      <c r="A328" s="215"/>
    </row>
    <row r="329" ht="12.75">
      <c r="A329" s="215"/>
    </row>
    <row r="330" ht="12.75">
      <c r="A330" s="215"/>
    </row>
    <row r="331" ht="12.75">
      <c r="A331" s="215"/>
    </row>
    <row r="332" ht="12.75">
      <c r="A332" s="215"/>
    </row>
    <row r="333" ht="12.75">
      <c r="A333" s="215"/>
    </row>
    <row r="334" ht="12.75">
      <c r="A334" s="215"/>
    </row>
    <row r="335" ht="12.75">
      <c r="A335" s="215"/>
    </row>
    <row r="336" ht="12.75">
      <c r="A336" s="215"/>
    </row>
    <row r="337" ht="12.75">
      <c r="A337" s="215"/>
    </row>
    <row r="338" ht="12.75">
      <c r="A338" s="215"/>
    </row>
    <row r="339" ht="12.75">
      <c r="A339" s="215"/>
    </row>
    <row r="340" ht="12.75">
      <c r="A340" s="215"/>
    </row>
    <row r="341" ht="12.75">
      <c r="A341" s="215"/>
    </row>
    <row r="342" ht="12.75">
      <c r="A342" s="215"/>
    </row>
    <row r="343" ht="12.75">
      <c r="A343" s="215"/>
    </row>
    <row r="344" ht="12.75">
      <c r="A344" s="215"/>
    </row>
    <row r="345" ht="12.75">
      <c r="A345" s="215"/>
    </row>
    <row r="346" ht="12.75">
      <c r="A346" s="215"/>
    </row>
    <row r="347" ht="12.75">
      <c r="A347" s="215"/>
    </row>
    <row r="348" ht="12.75">
      <c r="A348" s="215"/>
    </row>
    <row r="349" ht="12.75">
      <c r="A349" s="215"/>
    </row>
    <row r="350" ht="12.75">
      <c r="A350" s="215"/>
    </row>
    <row r="351" ht="12.75">
      <c r="A351" s="215"/>
    </row>
    <row r="352" ht="12.75">
      <c r="A352" s="215"/>
    </row>
    <row r="353" ht="12.75">
      <c r="A353" s="215"/>
    </row>
    <row r="354" ht="12.75">
      <c r="A354" s="215"/>
    </row>
    <row r="355" ht="12.75">
      <c r="A355" s="215"/>
    </row>
    <row r="356" ht="12.75">
      <c r="A356" s="215"/>
    </row>
    <row r="357" ht="12.75">
      <c r="A357" s="215"/>
    </row>
    <row r="358" ht="12.75">
      <c r="A358" s="215"/>
    </row>
    <row r="359" ht="12.75">
      <c r="A359" s="215"/>
    </row>
    <row r="360" ht="12.75">
      <c r="A360" s="215"/>
    </row>
    <row r="361" ht="12.75">
      <c r="A361" s="215"/>
    </row>
    <row r="362" ht="12.75">
      <c r="A362" s="215"/>
    </row>
    <row r="363" ht="12.75">
      <c r="A363" s="215"/>
    </row>
    <row r="364" ht="12.75">
      <c r="A364" s="215"/>
    </row>
    <row r="365" ht="12.75">
      <c r="A365" s="215"/>
    </row>
    <row r="366" ht="12.75">
      <c r="A366" s="215"/>
    </row>
    <row r="367" ht="12.75">
      <c r="A367" s="215"/>
    </row>
    <row r="368" ht="12.75">
      <c r="A368" s="215"/>
    </row>
    <row r="369" ht="12.75">
      <c r="A369" s="215"/>
    </row>
    <row r="370" ht="12.75">
      <c r="A370" s="215"/>
    </row>
    <row r="371" ht="12.75">
      <c r="A371" s="215"/>
    </row>
    <row r="372" ht="12.75">
      <c r="A372" s="215"/>
    </row>
    <row r="373" ht="12.75">
      <c r="A373" s="215"/>
    </row>
    <row r="374" ht="12.75">
      <c r="A374" s="215"/>
    </row>
    <row r="375" ht="12.75">
      <c r="A375" s="215"/>
    </row>
    <row r="376" ht="12.75">
      <c r="A376" s="215"/>
    </row>
    <row r="377" ht="12.75">
      <c r="A377" s="215"/>
    </row>
    <row r="378" ht="12.75">
      <c r="A378" s="215"/>
    </row>
    <row r="379" ht="12.75">
      <c r="A379" s="215"/>
    </row>
    <row r="380" ht="12.75">
      <c r="A380" s="215"/>
    </row>
    <row r="381" ht="12.75">
      <c r="A381" s="215"/>
    </row>
    <row r="382" ht="12.75">
      <c r="A382" s="215"/>
    </row>
    <row r="383" ht="12.75">
      <c r="A383" s="215"/>
    </row>
    <row r="384" ht="12.75">
      <c r="A384" s="215"/>
    </row>
    <row r="385" ht="12.75">
      <c r="A385" s="215"/>
    </row>
    <row r="386" ht="12.75">
      <c r="A386" s="215"/>
    </row>
    <row r="387" ht="12.75">
      <c r="A387" s="215"/>
    </row>
    <row r="388" ht="12.75">
      <c r="A388" s="215"/>
    </row>
    <row r="389" ht="12.75">
      <c r="A389" s="215"/>
    </row>
    <row r="390" ht="12.75">
      <c r="A390" s="215"/>
    </row>
    <row r="391" ht="12.75">
      <c r="A391" s="215"/>
    </row>
    <row r="392" ht="12.75">
      <c r="A392" s="215"/>
    </row>
    <row r="393" ht="12.75">
      <c r="A393" s="215"/>
    </row>
    <row r="394" ht="12.75">
      <c r="A394" s="215"/>
    </row>
    <row r="395" ht="12.75">
      <c r="A395" s="215"/>
    </row>
    <row r="396" ht="12.75">
      <c r="A396" s="215"/>
    </row>
    <row r="397" ht="12.75">
      <c r="A397" s="215"/>
    </row>
    <row r="398" ht="12.75">
      <c r="A398" s="215"/>
    </row>
    <row r="399" ht="12.75">
      <c r="A399" s="215"/>
    </row>
    <row r="400" ht="12.75">
      <c r="A400" s="215"/>
    </row>
    <row r="401" ht="12.75">
      <c r="A401" s="215"/>
    </row>
    <row r="402" ht="12.75">
      <c r="A402" s="215"/>
    </row>
    <row r="403" ht="12.75">
      <c r="A403" s="215"/>
    </row>
    <row r="404" ht="12.75">
      <c r="A404" s="215"/>
    </row>
    <row r="405" ht="12.75">
      <c r="A405" s="215"/>
    </row>
    <row r="406" ht="12.75">
      <c r="A406" s="215"/>
    </row>
    <row r="407" ht="12.75">
      <c r="A407" s="215"/>
    </row>
    <row r="408" ht="12.75">
      <c r="A408" s="215"/>
    </row>
    <row r="409" ht="12.75">
      <c r="A409" s="215"/>
    </row>
    <row r="410" ht="12.75">
      <c r="A410" s="215"/>
    </row>
    <row r="411" ht="12.75">
      <c r="A411" s="215"/>
    </row>
    <row r="412" ht="12.75">
      <c r="A412" s="215"/>
    </row>
    <row r="413" ht="12.75">
      <c r="A413" s="215"/>
    </row>
    <row r="414" ht="12.75">
      <c r="A414" s="215"/>
    </row>
    <row r="415" ht="12.75">
      <c r="A415" s="215"/>
    </row>
    <row r="416" ht="12.75">
      <c r="A416" s="215"/>
    </row>
    <row r="417" ht="12.75">
      <c r="A417" s="215"/>
    </row>
    <row r="418" ht="12.75">
      <c r="A418" s="215"/>
    </row>
    <row r="419" ht="12.75">
      <c r="A419" s="215"/>
    </row>
    <row r="420" ht="12.75">
      <c r="A420" s="215"/>
    </row>
    <row r="421" ht="12.75">
      <c r="A421" s="215"/>
    </row>
    <row r="422" ht="12.75">
      <c r="A422" s="215"/>
    </row>
    <row r="423" ht="12.75">
      <c r="A423" s="215"/>
    </row>
    <row r="424" ht="12.75">
      <c r="A424" s="215"/>
    </row>
    <row r="425" ht="12.75">
      <c r="A425" s="215"/>
    </row>
    <row r="426" ht="12.75">
      <c r="A426" s="215"/>
    </row>
    <row r="427" ht="12.75">
      <c r="A427" s="215"/>
    </row>
    <row r="428" ht="12.75">
      <c r="A428" s="215"/>
    </row>
    <row r="429" ht="12.75">
      <c r="A429" s="215"/>
    </row>
    <row r="430" ht="12.75">
      <c r="A430" s="215"/>
    </row>
    <row r="431" ht="12.75">
      <c r="A431" s="215"/>
    </row>
    <row r="432" ht="12.75">
      <c r="A432" s="215"/>
    </row>
    <row r="433" ht="12.75">
      <c r="A433" s="215"/>
    </row>
    <row r="434" ht="12.75">
      <c r="A434" s="215"/>
    </row>
    <row r="435" ht="12.75">
      <c r="A435" s="215"/>
    </row>
    <row r="436" ht="12.75">
      <c r="A436" s="215"/>
    </row>
    <row r="437" ht="12.75">
      <c r="A437" s="215"/>
    </row>
    <row r="438" ht="12.75">
      <c r="A438" s="215"/>
    </row>
    <row r="439" ht="12.75">
      <c r="A439" s="215"/>
    </row>
    <row r="440" ht="12.75">
      <c r="A440" s="215"/>
    </row>
    <row r="441" ht="12.75">
      <c r="A441" s="215"/>
    </row>
    <row r="442" ht="12.75">
      <c r="A442" s="215"/>
    </row>
    <row r="443" ht="12.75">
      <c r="A443" s="215"/>
    </row>
    <row r="444" ht="12.75">
      <c r="A444" s="215"/>
    </row>
    <row r="445" ht="12.75">
      <c r="A445" s="215"/>
    </row>
    <row r="446" ht="12.75">
      <c r="A446" s="215"/>
    </row>
    <row r="447" ht="12.75">
      <c r="A447" s="215"/>
    </row>
    <row r="448" ht="12.75">
      <c r="A448" s="215"/>
    </row>
    <row r="449" ht="12.75">
      <c r="A449" s="215"/>
    </row>
    <row r="450" ht="12.75">
      <c r="A450" s="215"/>
    </row>
    <row r="451" ht="12.75">
      <c r="A451" s="215"/>
    </row>
    <row r="452" ht="12.75">
      <c r="A452" s="215"/>
    </row>
    <row r="453" ht="12.75">
      <c r="A453" s="215"/>
    </row>
    <row r="454" ht="12.75">
      <c r="A454" s="215"/>
    </row>
    <row r="455" ht="12.75">
      <c r="A455" s="215"/>
    </row>
    <row r="456" ht="12.75">
      <c r="A456" s="215"/>
    </row>
    <row r="457" ht="12.75">
      <c r="A457" s="215"/>
    </row>
    <row r="458" ht="12.75">
      <c r="A458" s="215"/>
    </row>
    <row r="459" ht="12.75">
      <c r="A459" s="215"/>
    </row>
    <row r="460" ht="12.75">
      <c r="A460" s="215"/>
    </row>
    <row r="461" ht="12.75">
      <c r="A461" s="215"/>
    </row>
    <row r="462" ht="12.75">
      <c r="A462" s="215"/>
    </row>
    <row r="463" ht="12.75">
      <c r="A463" s="215"/>
    </row>
    <row r="464" ht="12.75">
      <c r="A464" s="215"/>
    </row>
    <row r="465" ht="12.75">
      <c r="A465" s="215"/>
    </row>
    <row r="466" ht="12.75">
      <c r="A466" s="215"/>
    </row>
    <row r="467" ht="12.75">
      <c r="A467" s="215"/>
    </row>
    <row r="468" ht="12.75">
      <c r="A468" s="215"/>
    </row>
    <row r="469" ht="12.75">
      <c r="A469" s="215"/>
    </row>
    <row r="470" ht="12.75">
      <c r="A470" s="215"/>
    </row>
    <row r="471" ht="12.75">
      <c r="A471" s="215"/>
    </row>
    <row r="472" ht="12.75">
      <c r="A472" s="215"/>
    </row>
    <row r="473" ht="12.75">
      <c r="A473" s="215"/>
    </row>
    <row r="474" ht="12.75">
      <c r="A474" s="215"/>
    </row>
    <row r="475" ht="12.75">
      <c r="A475" s="215"/>
    </row>
    <row r="476" ht="12.75">
      <c r="A476" s="215"/>
    </row>
    <row r="477" ht="12.75">
      <c r="A477" s="215"/>
    </row>
    <row r="478" ht="12.75">
      <c r="A478" s="215"/>
    </row>
    <row r="479" ht="12.75">
      <c r="A479" s="215"/>
    </row>
    <row r="480" ht="12.75">
      <c r="A480" s="215"/>
    </row>
    <row r="481" ht="12.75">
      <c r="A481" s="215"/>
    </row>
    <row r="482" ht="12.75">
      <c r="A482" s="215"/>
    </row>
    <row r="483" ht="12.75">
      <c r="A483" s="215"/>
    </row>
    <row r="484" ht="12.75">
      <c r="A484" s="215"/>
    </row>
    <row r="485" ht="12.75">
      <c r="A485" s="215"/>
    </row>
    <row r="486" ht="12.75">
      <c r="A486" s="215"/>
    </row>
    <row r="487" ht="12.75">
      <c r="A487" s="215"/>
    </row>
    <row r="488" ht="12.75">
      <c r="A488" s="215"/>
    </row>
    <row r="489" ht="12.75">
      <c r="A489" s="215"/>
    </row>
    <row r="490" ht="12.75">
      <c r="A490" s="215"/>
    </row>
    <row r="491" ht="12.75">
      <c r="A491" s="215"/>
    </row>
    <row r="492" ht="12.75">
      <c r="A492" s="215"/>
    </row>
    <row r="493" ht="12.75">
      <c r="A493" s="215"/>
    </row>
    <row r="494" ht="12.75">
      <c r="A494" s="215"/>
    </row>
    <row r="495" ht="12.75">
      <c r="A495" s="215"/>
    </row>
    <row r="496" ht="12.75">
      <c r="A496" s="215"/>
    </row>
    <row r="497" ht="12.75">
      <c r="A497" s="215"/>
    </row>
    <row r="498" ht="12.75">
      <c r="A498" s="215"/>
    </row>
    <row r="499" ht="12.75">
      <c r="A499" s="215"/>
    </row>
    <row r="500" ht="12.75">
      <c r="A500" s="215"/>
    </row>
    <row r="501" ht="12.75">
      <c r="A501" s="215"/>
    </row>
    <row r="502" ht="12.75">
      <c r="A502" s="215"/>
    </row>
    <row r="503" ht="12.75">
      <c r="A503" s="215"/>
    </row>
    <row r="504" ht="12.75">
      <c r="A504" s="215"/>
    </row>
    <row r="505" ht="12.75">
      <c r="A505" s="215"/>
    </row>
    <row r="506" ht="12.75">
      <c r="A506" s="215"/>
    </row>
    <row r="507" ht="12.75">
      <c r="A507" s="215"/>
    </row>
    <row r="508" ht="12.75">
      <c r="A508" s="215"/>
    </row>
    <row r="509" ht="12.75">
      <c r="A509" s="215"/>
    </row>
    <row r="510" ht="12.75">
      <c r="A510" s="215"/>
    </row>
    <row r="511" ht="12.75">
      <c r="A511" s="215"/>
    </row>
    <row r="512" ht="12.75">
      <c r="A512" s="215"/>
    </row>
    <row r="513" ht="12.75">
      <c r="A513" s="215"/>
    </row>
    <row r="514" ht="12.75">
      <c r="A514" s="215"/>
    </row>
    <row r="515" ht="12.75">
      <c r="A515" s="215"/>
    </row>
    <row r="516" ht="12.75">
      <c r="A516" s="215"/>
    </row>
    <row r="517" ht="12.75">
      <c r="A517" s="215"/>
    </row>
    <row r="518" ht="12.75">
      <c r="A518" s="215"/>
    </row>
    <row r="519" ht="12.75">
      <c r="A519" s="215"/>
    </row>
    <row r="520" ht="12.75">
      <c r="A520" s="215"/>
    </row>
    <row r="521" ht="12.75">
      <c r="A521" s="215"/>
    </row>
    <row r="522" ht="12.75">
      <c r="A522" s="215"/>
    </row>
    <row r="523" ht="12.75">
      <c r="A523" s="215"/>
    </row>
    <row r="524" ht="12.75">
      <c r="A524" s="215"/>
    </row>
    <row r="525" ht="12.75">
      <c r="A525" s="215"/>
    </row>
    <row r="526" ht="12.75">
      <c r="A526" s="215"/>
    </row>
    <row r="527" ht="12.75">
      <c r="A527" s="215"/>
    </row>
    <row r="528" ht="12.75">
      <c r="A528" s="215"/>
    </row>
    <row r="529" ht="12.75">
      <c r="A529" s="215"/>
    </row>
    <row r="530" ht="12.75">
      <c r="A530" s="215"/>
    </row>
    <row r="531" ht="12.75">
      <c r="A531" s="215"/>
    </row>
    <row r="532" ht="12.75">
      <c r="A532" s="215"/>
    </row>
    <row r="533" ht="12.75">
      <c r="A533" s="215"/>
    </row>
    <row r="534" ht="12.75">
      <c r="A534" s="215"/>
    </row>
    <row r="535" ht="12.75">
      <c r="A535" s="215"/>
    </row>
    <row r="536" ht="12.75">
      <c r="A536" s="215"/>
    </row>
    <row r="537" ht="12.75">
      <c r="A537" s="215"/>
    </row>
    <row r="538" ht="12.75">
      <c r="A538" s="215"/>
    </row>
    <row r="539" ht="12.75">
      <c r="A539" s="215"/>
    </row>
    <row r="540" ht="12.75">
      <c r="A540" s="215"/>
    </row>
    <row r="541" ht="12.75">
      <c r="A541" s="215"/>
    </row>
    <row r="542" ht="12.75">
      <c r="A542" s="215"/>
    </row>
    <row r="543" ht="12.75">
      <c r="A543" s="215"/>
    </row>
    <row r="544" ht="12.75">
      <c r="A544" s="215"/>
    </row>
    <row r="545" ht="12.75">
      <c r="A545" s="215"/>
    </row>
    <row r="546" ht="12.75">
      <c r="A546" s="215"/>
    </row>
    <row r="547" ht="12.75">
      <c r="A547" s="215"/>
    </row>
    <row r="548" ht="12.75">
      <c r="A548" s="215"/>
    </row>
    <row r="549" ht="12.75">
      <c r="A549" s="215"/>
    </row>
    <row r="550" ht="12.75">
      <c r="A550" s="215"/>
    </row>
    <row r="551" ht="12.75">
      <c r="A551" s="215"/>
    </row>
    <row r="552" ht="12.75">
      <c r="A552" s="215"/>
    </row>
    <row r="553" ht="12.75">
      <c r="A553" s="215"/>
    </row>
    <row r="554" ht="12.75">
      <c r="A554" s="215"/>
    </row>
    <row r="555" ht="12.75">
      <c r="A555" s="215"/>
    </row>
    <row r="556" ht="12.75">
      <c r="A556" s="215"/>
    </row>
    <row r="557" ht="12.75">
      <c r="A557" s="215"/>
    </row>
    <row r="558" ht="12.75">
      <c r="A558" s="215"/>
    </row>
    <row r="559" ht="12.75">
      <c r="A559" s="215"/>
    </row>
    <row r="560" ht="12.75">
      <c r="A560" s="215"/>
    </row>
    <row r="561" ht="12.75">
      <c r="A561" s="215"/>
    </row>
    <row r="562" ht="12.75">
      <c r="A562" s="215"/>
    </row>
    <row r="563" ht="12.75">
      <c r="A563" s="215"/>
    </row>
    <row r="564" ht="12.75">
      <c r="A564" s="215"/>
    </row>
    <row r="565" ht="12.75">
      <c r="A565" s="215"/>
    </row>
    <row r="566" ht="12.75">
      <c r="A566" s="215"/>
    </row>
    <row r="567" ht="12.75">
      <c r="A567" s="215"/>
    </row>
    <row r="568" ht="12.75">
      <c r="A568" s="215"/>
    </row>
    <row r="569" ht="12.75">
      <c r="A569" s="215"/>
    </row>
    <row r="570" ht="12.75">
      <c r="A570" s="215"/>
    </row>
    <row r="571" ht="12.75">
      <c r="A571" s="215"/>
    </row>
    <row r="572" ht="12.75">
      <c r="A572" s="215"/>
    </row>
    <row r="573" ht="12.75">
      <c r="A573" s="215"/>
    </row>
    <row r="574" ht="12.75">
      <c r="A574" s="215"/>
    </row>
    <row r="575" ht="12.75">
      <c r="A575" s="215"/>
    </row>
    <row r="576" ht="12.75">
      <c r="A576" s="215"/>
    </row>
    <row r="577" ht="12.75">
      <c r="A577" s="215"/>
    </row>
    <row r="578" ht="12.75">
      <c r="A578" s="215"/>
    </row>
    <row r="579" ht="12.75">
      <c r="A579" s="215"/>
    </row>
    <row r="580" ht="12.75">
      <c r="A580" s="215"/>
    </row>
    <row r="581" ht="12.75">
      <c r="A581" s="215"/>
    </row>
    <row r="582" ht="12.75">
      <c r="A582" s="215"/>
    </row>
    <row r="583" ht="12.75">
      <c r="A583" s="215"/>
    </row>
    <row r="584" ht="12.75">
      <c r="A584" s="215"/>
    </row>
    <row r="585" ht="12.75">
      <c r="A585" s="215"/>
    </row>
    <row r="586" ht="12.75">
      <c r="A586" s="215"/>
    </row>
    <row r="587" ht="12.75">
      <c r="A587" s="215"/>
    </row>
    <row r="588" ht="12.75">
      <c r="A588" s="215"/>
    </row>
    <row r="589" ht="12.75">
      <c r="A589" s="215"/>
    </row>
    <row r="590" ht="12.75">
      <c r="A590" s="215"/>
    </row>
    <row r="591" ht="12.75">
      <c r="A591" s="215"/>
    </row>
    <row r="592" ht="12.75">
      <c r="A592" s="215"/>
    </row>
    <row r="593" ht="12.75">
      <c r="A593" s="215"/>
    </row>
    <row r="594" ht="12.75">
      <c r="A594" s="215"/>
    </row>
    <row r="595" ht="12.75">
      <c r="A595" s="215"/>
    </row>
    <row r="596" ht="12.75">
      <c r="A596" s="215"/>
    </row>
    <row r="597" ht="12.75">
      <c r="A597" s="215"/>
    </row>
    <row r="598" ht="12.75">
      <c r="A598" s="215"/>
    </row>
    <row r="599" ht="12.75">
      <c r="A599" s="215"/>
    </row>
    <row r="600" ht="12.75">
      <c r="A600" s="215"/>
    </row>
    <row r="601" ht="12.75">
      <c r="A601" s="215"/>
    </row>
    <row r="602" ht="12.75">
      <c r="A602" s="215"/>
    </row>
    <row r="603" ht="12.75">
      <c r="A603" s="215"/>
    </row>
    <row r="604" ht="12.75">
      <c r="A604" s="215"/>
    </row>
    <row r="605" ht="12.75">
      <c r="A605" s="215"/>
    </row>
    <row r="606" ht="12.75">
      <c r="A606" s="215"/>
    </row>
    <row r="607" ht="12.75">
      <c r="A607" s="215"/>
    </row>
    <row r="608" ht="12.75">
      <c r="A608" s="215"/>
    </row>
    <row r="609" ht="12.75">
      <c r="A609" s="215"/>
    </row>
    <row r="610" ht="12.75">
      <c r="A610" s="215"/>
    </row>
    <row r="611" ht="12.75">
      <c r="A611" s="215"/>
    </row>
    <row r="612" ht="12.75">
      <c r="A612" s="215"/>
    </row>
    <row r="613" ht="12.75">
      <c r="A613" s="215"/>
    </row>
    <row r="614" ht="12.75">
      <c r="A614" s="215"/>
    </row>
    <row r="615" ht="12.75">
      <c r="A615" s="215"/>
    </row>
    <row r="616" ht="12.75">
      <c r="A616" s="215"/>
    </row>
    <row r="617" ht="12.75">
      <c r="A617" s="215"/>
    </row>
    <row r="618" ht="12.75">
      <c r="A618" s="215"/>
    </row>
    <row r="619" ht="12.75">
      <c r="A619" s="215"/>
    </row>
    <row r="620" ht="12.75">
      <c r="A620" s="215"/>
    </row>
    <row r="621" ht="12.75">
      <c r="A621" s="215"/>
    </row>
    <row r="622" ht="12.75">
      <c r="A622" s="215"/>
    </row>
    <row r="623" ht="12.75">
      <c r="A623" s="215"/>
    </row>
    <row r="624" ht="12.75">
      <c r="A624" s="215"/>
    </row>
    <row r="625" ht="12.75">
      <c r="A625" s="215"/>
    </row>
    <row r="626" ht="12.75">
      <c r="A626" s="215"/>
    </row>
    <row r="627" ht="12.75">
      <c r="A627" s="215"/>
    </row>
    <row r="628" ht="12.75">
      <c r="A628" s="215"/>
    </row>
    <row r="629" ht="12.75">
      <c r="A629" s="215"/>
    </row>
    <row r="630" ht="12.75">
      <c r="A630" s="215"/>
    </row>
    <row r="631" ht="12.75">
      <c r="A631" s="215"/>
    </row>
    <row r="632" ht="12.75">
      <c r="A632" s="215"/>
    </row>
    <row r="633" ht="12.75">
      <c r="A633" s="215"/>
    </row>
    <row r="634" ht="12.75">
      <c r="A634" s="215"/>
    </row>
    <row r="635" ht="12.75">
      <c r="A635" s="215"/>
    </row>
    <row r="636" ht="12.75">
      <c r="A636" s="215"/>
    </row>
    <row r="637" ht="12.75">
      <c r="A637" s="215"/>
    </row>
    <row r="638" ht="12.75">
      <c r="A638" s="215"/>
    </row>
    <row r="639" ht="12.75">
      <c r="A639" s="215"/>
    </row>
    <row r="640" ht="12.75">
      <c r="A640" s="215"/>
    </row>
    <row r="641" ht="12.75">
      <c r="A641" s="215"/>
    </row>
    <row r="642" ht="12.75">
      <c r="A642" s="215"/>
    </row>
    <row r="643" ht="12.75">
      <c r="A643" s="215"/>
    </row>
    <row r="644" ht="12.75">
      <c r="A644" s="215"/>
    </row>
    <row r="645" ht="12.75">
      <c r="A645" s="215"/>
    </row>
    <row r="646" ht="12.75">
      <c r="A646" s="215"/>
    </row>
    <row r="647" ht="12.75">
      <c r="A647" s="215"/>
    </row>
    <row r="648" ht="12.75">
      <c r="A648" s="215"/>
    </row>
    <row r="649" ht="12.75">
      <c r="A649" s="215"/>
    </row>
    <row r="650" ht="12.75">
      <c r="A650" s="215"/>
    </row>
    <row r="651" ht="12.75">
      <c r="A651" s="215"/>
    </row>
    <row r="652" ht="12.75">
      <c r="A652" s="215"/>
    </row>
    <row r="653" ht="12.75">
      <c r="A653" s="215"/>
    </row>
    <row r="654" ht="12.75">
      <c r="A654" s="215"/>
    </row>
    <row r="655" ht="12.75">
      <c r="A655" s="215"/>
    </row>
    <row r="656" ht="12.75">
      <c r="A656" s="215"/>
    </row>
    <row r="657" ht="12.75">
      <c r="A657" s="215"/>
    </row>
    <row r="658" ht="12.75">
      <c r="A658" s="215"/>
    </row>
    <row r="659" ht="12.75">
      <c r="A659" s="215"/>
    </row>
    <row r="660" ht="12.75">
      <c r="A660" s="215"/>
    </row>
    <row r="661" ht="12.75">
      <c r="A661" s="215"/>
    </row>
    <row r="662" ht="12.75">
      <c r="A662" s="215"/>
    </row>
    <row r="663" ht="12.75">
      <c r="A663" s="215"/>
    </row>
    <row r="664" ht="12.75">
      <c r="A664" s="215"/>
    </row>
    <row r="665" ht="12.75">
      <c r="A665" s="215"/>
    </row>
    <row r="666" ht="12.75">
      <c r="A666" s="215"/>
    </row>
    <row r="667" ht="12.75">
      <c r="A667" s="215"/>
    </row>
    <row r="668" ht="12.75">
      <c r="A668" s="215"/>
    </row>
    <row r="669" ht="12.75">
      <c r="A669" s="215"/>
    </row>
    <row r="670" ht="12.75">
      <c r="A670" s="215"/>
    </row>
    <row r="671" ht="12.75">
      <c r="A671" s="215"/>
    </row>
    <row r="672" ht="12.75">
      <c r="A672" s="215"/>
    </row>
    <row r="673" ht="12.75">
      <c r="A673" s="215"/>
    </row>
    <row r="674" ht="12.75">
      <c r="A674" s="215"/>
    </row>
    <row r="675" ht="12.75">
      <c r="A675" s="215"/>
    </row>
    <row r="676" ht="12.75">
      <c r="A676" s="215"/>
    </row>
    <row r="677" ht="12.75">
      <c r="A677" s="215"/>
    </row>
    <row r="678" ht="12.75">
      <c r="A678" s="215"/>
    </row>
    <row r="679" ht="12.75">
      <c r="A679" s="215"/>
    </row>
    <row r="680" ht="12.75">
      <c r="A680" s="215"/>
    </row>
    <row r="681" ht="12.75">
      <c r="A681" s="215"/>
    </row>
    <row r="682" ht="12.75">
      <c r="A682" s="215"/>
    </row>
    <row r="683" ht="12.75">
      <c r="A683" s="215"/>
    </row>
    <row r="684" ht="12.75">
      <c r="A684" s="215"/>
    </row>
    <row r="685" ht="12.75">
      <c r="A685" s="215"/>
    </row>
    <row r="686" ht="12.75">
      <c r="A686" s="215"/>
    </row>
    <row r="687" ht="12.75">
      <c r="A687" s="215"/>
    </row>
    <row r="688" ht="12.75">
      <c r="A688" s="215"/>
    </row>
    <row r="689" ht="12.75">
      <c r="A689" s="215"/>
    </row>
    <row r="690" ht="12.75">
      <c r="A690" s="215"/>
    </row>
    <row r="691" ht="12.75">
      <c r="A691" s="215"/>
    </row>
    <row r="692" ht="12.75">
      <c r="A692" s="215"/>
    </row>
    <row r="693" ht="12.75">
      <c r="A693" s="215"/>
    </row>
    <row r="694" ht="12.75">
      <c r="A694" s="215"/>
    </row>
    <row r="695" ht="12.75">
      <c r="A695" s="215"/>
    </row>
    <row r="696" ht="12.75">
      <c r="A696" s="215"/>
    </row>
    <row r="697" ht="12.75">
      <c r="A697" s="215"/>
    </row>
    <row r="698" ht="12.75">
      <c r="A698" s="215"/>
    </row>
    <row r="699" ht="12.75">
      <c r="A699" s="215"/>
    </row>
    <row r="700" ht="12.75">
      <c r="A700" s="215"/>
    </row>
    <row r="701" ht="12.75">
      <c r="A701" s="215"/>
    </row>
    <row r="702" ht="12.75">
      <c r="A702" s="215"/>
    </row>
    <row r="703" ht="12.75">
      <c r="A703" s="215"/>
    </row>
    <row r="704" ht="12.75">
      <c r="A704" s="215"/>
    </row>
    <row r="705" ht="12.75">
      <c r="A705" s="215"/>
    </row>
    <row r="706" ht="12.75">
      <c r="A706" s="215"/>
    </row>
    <row r="707" ht="12.75">
      <c r="A707" s="215"/>
    </row>
    <row r="708" ht="12.75">
      <c r="A708" s="215"/>
    </row>
    <row r="709" ht="12.75">
      <c r="A709" s="215"/>
    </row>
    <row r="710" ht="12.75">
      <c r="A710" s="215"/>
    </row>
    <row r="711" ht="12.75">
      <c r="A711" s="215"/>
    </row>
    <row r="712" ht="12.75">
      <c r="A712" s="215"/>
    </row>
    <row r="713" ht="12.75">
      <c r="A713" s="215"/>
    </row>
    <row r="714" ht="12.75">
      <c r="A714" s="215"/>
    </row>
    <row r="715" ht="12.75">
      <c r="A715" s="215"/>
    </row>
    <row r="716" ht="12.75">
      <c r="A716" s="215"/>
    </row>
    <row r="717" ht="12.75">
      <c r="A717" s="215"/>
    </row>
    <row r="718" ht="12.75">
      <c r="A718" s="215"/>
    </row>
    <row r="719" ht="12.75">
      <c r="A719" s="215"/>
    </row>
    <row r="720" ht="12.75">
      <c r="A720" s="215"/>
    </row>
    <row r="721" ht="12.75">
      <c r="A721" s="215"/>
    </row>
    <row r="722" ht="12.75">
      <c r="A722" s="215"/>
    </row>
    <row r="723" ht="12.75">
      <c r="A723" s="215"/>
    </row>
    <row r="724" ht="12.75">
      <c r="A724" s="215"/>
    </row>
    <row r="725" ht="12.75">
      <c r="A725" s="215"/>
    </row>
    <row r="726" ht="12.75">
      <c r="A726" s="215"/>
    </row>
    <row r="727" ht="12.75">
      <c r="A727" s="215"/>
    </row>
    <row r="728" ht="12.75">
      <c r="A728" s="215"/>
    </row>
    <row r="729" ht="12.75">
      <c r="A729" s="215"/>
    </row>
    <row r="730" ht="12.75">
      <c r="A730" s="215"/>
    </row>
    <row r="731" ht="12.75">
      <c r="A731" s="215"/>
    </row>
    <row r="732" ht="12.75">
      <c r="A732" s="215"/>
    </row>
    <row r="733" ht="12.75">
      <c r="A733" s="215"/>
    </row>
    <row r="734" ht="12.75">
      <c r="A734" s="215"/>
    </row>
    <row r="735" ht="12.75">
      <c r="A735" s="215"/>
    </row>
    <row r="736" ht="12.75">
      <c r="A736" s="215"/>
    </row>
    <row r="737" ht="12.75">
      <c r="A737" s="215"/>
    </row>
    <row r="738" ht="12.75">
      <c r="A738" s="215"/>
    </row>
    <row r="739" ht="12.75">
      <c r="A739" s="215"/>
    </row>
    <row r="740" ht="12.75">
      <c r="A740" s="215"/>
    </row>
    <row r="741" ht="12.75">
      <c r="A741" s="215"/>
    </row>
    <row r="742" ht="12.75">
      <c r="A742" s="215"/>
    </row>
    <row r="743" ht="12.75">
      <c r="A743" s="215"/>
    </row>
    <row r="744" ht="12.75">
      <c r="A744" s="215"/>
    </row>
    <row r="745" ht="12.75">
      <c r="A745" s="215"/>
    </row>
    <row r="746" ht="12.75">
      <c r="A746" s="215"/>
    </row>
    <row r="747" ht="12.75">
      <c r="A747" s="215"/>
    </row>
    <row r="748" ht="12.75">
      <c r="A748" s="215"/>
    </row>
    <row r="749" ht="12.75">
      <c r="A749" s="215"/>
    </row>
    <row r="750" ht="12.75">
      <c r="A750" s="215"/>
    </row>
    <row r="751" ht="12.75">
      <c r="A751" s="215"/>
    </row>
    <row r="752" ht="12.75">
      <c r="A752" s="215"/>
    </row>
    <row r="753" ht="12.75">
      <c r="A753" s="215"/>
    </row>
    <row r="754" ht="12.75">
      <c r="A754" s="215"/>
    </row>
    <row r="755" ht="12.75">
      <c r="A755" s="215"/>
    </row>
    <row r="756" ht="12.75">
      <c r="A756" s="215"/>
    </row>
    <row r="757" ht="12.75">
      <c r="A757" s="215"/>
    </row>
    <row r="758" ht="12.75">
      <c r="A758" s="215"/>
    </row>
    <row r="759" ht="12.75">
      <c r="A759" s="215"/>
    </row>
    <row r="760" ht="12.75">
      <c r="A760" s="215"/>
    </row>
    <row r="761" ht="12.75">
      <c r="A761" s="215"/>
    </row>
    <row r="762" ht="12.75">
      <c r="A762" s="215"/>
    </row>
    <row r="763" ht="12.75">
      <c r="A763" s="215"/>
    </row>
    <row r="764" ht="12.75">
      <c r="A764" s="215"/>
    </row>
    <row r="765" ht="12.75">
      <c r="A765" s="215"/>
    </row>
    <row r="766" ht="12.75">
      <c r="A766" s="215"/>
    </row>
    <row r="767" ht="12.75">
      <c r="A767" s="215"/>
    </row>
    <row r="768" ht="12.75">
      <c r="A768" s="215"/>
    </row>
    <row r="769" ht="12.75">
      <c r="A769" s="215"/>
    </row>
    <row r="770" ht="12.75">
      <c r="A770" s="215"/>
    </row>
    <row r="771" ht="12.75">
      <c r="A771" s="215"/>
    </row>
    <row r="772" ht="12.75">
      <c r="A772" s="215"/>
    </row>
    <row r="773" ht="12.75">
      <c r="A773" s="215"/>
    </row>
    <row r="774" ht="12.75">
      <c r="A774" s="215"/>
    </row>
    <row r="775" ht="12.75">
      <c r="A775" s="215"/>
    </row>
    <row r="776" ht="12.75">
      <c r="A776" s="215"/>
    </row>
    <row r="777" ht="12.75">
      <c r="A777" s="215"/>
    </row>
    <row r="778" ht="12.75">
      <c r="A778" s="215"/>
    </row>
    <row r="779" ht="12.75">
      <c r="A779" s="215"/>
    </row>
    <row r="780" ht="12.75">
      <c r="A780" s="215"/>
    </row>
    <row r="781" ht="12.75">
      <c r="A781" s="215"/>
    </row>
    <row r="782" ht="12.75">
      <c r="A782" s="215"/>
    </row>
    <row r="783" ht="12.75">
      <c r="A783" s="215"/>
    </row>
    <row r="784" ht="12.75">
      <c r="A784" s="215"/>
    </row>
    <row r="785" ht="12.75">
      <c r="A785" s="215"/>
    </row>
    <row r="786" ht="12.75">
      <c r="A786" s="215"/>
    </row>
    <row r="787" ht="12.75">
      <c r="A787" s="215"/>
    </row>
    <row r="788" ht="12.75">
      <c r="A788" s="215"/>
    </row>
    <row r="789" ht="12.75">
      <c r="A789" s="215"/>
    </row>
    <row r="790" ht="12.75">
      <c r="A790" s="215"/>
    </row>
    <row r="791" ht="12.75">
      <c r="A791" s="215"/>
    </row>
    <row r="792" ht="12.75">
      <c r="A792" s="215"/>
    </row>
    <row r="793" ht="12.75">
      <c r="A793" s="215"/>
    </row>
    <row r="794" ht="12.75">
      <c r="A794" s="215"/>
    </row>
    <row r="795" ht="12.75">
      <c r="A795" s="215"/>
    </row>
    <row r="796" ht="12.75">
      <c r="A796" s="215"/>
    </row>
    <row r="797" ht="12.75">
      <c r="A797" s="215"/>
    </row>
    <row r="798" ht="12.75">
      <c r="A798" s="215"/>
    </row>
    <row r="799" ht="12.75">
      <c r="A799" s="215"/>
    </row>
    <row r="800" ht="12.75">
      <c r="A800" s="215"/>
    </row>
    <row r="801" ht="12.75">
      <c r="A801" s="215"/>
    </row>
    <row r="802" ht="12.75">
      <c r="A802" s="215"/>
    </row>
    <row r="803" ht="12.75">
      <c r="A803" s="215"/>
    </row>
    <row r="804" ht="12.75">
      <c r="A804" s="215"/>
    </row>
    <row r="805" ht="12.75">
      <c r="A805" s="215"/>
    </row>
    <row r="806" ht="12.75">
      <c r="A806" s="215"/>
    </row>
    <row r="807" ht="12.75">
      <c r="A807" s="215"/>
    </row>
    <row r="808" ht="12.75">
      <c r="A808" s="215"/>
    </row>
    <row r="809" ht="12.75">
      <c r="A809" s="215"/>
    </row>
    <row r="810" ht="12.75">
      <c r="A810" s="215"/>
    </row>
    <row r="811" ht="12.75">
      <c r="A811" s="215"/>
    </row>
    <row r="812" ht="12.75">
      <c r="A812" s="215"/>
    </row>
    <row r="813" ht="12.75">
      <c r="A813" s="215"/>
    </row>
    <row r="814" ht="12.75">
      <c r="A814" s="215"/>
    </row>
    <row r="815" ht="12.75">
      <c r="A815" s="215"/>
    </row>
    <row r="816" ht="12.75">
      <c r="A816" s="215"/>
    </row>
    <row r="817" ht="12.75">
      <c r="A817" s="215"/>
    </row>
    <row r="818" ht="12.75">
      <c r="A818" s="215"/>
    </row>
    <row r="819" ht="12.75">
      <c r="A819" s="215"/>
    </row>
    <row r="820" ht="12.75">
      <c r="A820" s="215"/>
    </row>
    <row r="821" ht="12.75">
      <c r="A821" s="215"/>
    </row>
    <row r="822" ht="12.75">
      <c r="A822" s="215"/>
    </row>
    <row r="823" ht="12.75">
      <c r="A823" s="215"/>
    </row>
    <row r="824" ht="12.75">
      <c r="A824" s="215"/>
    </row>
    <row r="825" ht="12.75">
      <c r="A825" s="215"/>
    </row>
    <row r="826" ht="12.75">
      <c r="A826" s="215"/>
    </row>
    <row r="827" ht="12.75">
      <c r="A827" s="215"/>
    </row>
    <row r="828" ht="12.75">
      <c r="A828" s="215"/>
    </row>
    <row r="829" ht="12.75">
      <c r="A829" s="215"/>
    </row>
    <row r="830" ht="12.75">
      <c r="A830" s="215"/>
    </row>
    <row r="831" ht="12.75">
      <c r="A831" s="215"/>
    </row>
    <row r="832" ht="12.75">
      <c r="A832" s="215"/>
    </row>
    <row r="833" ht="12.75">
      <c r="A833" s="215"/>
    </row>
    <row r="834" ht="12.75">
      <c r="A834" s="215"/>
    </row>
    <row r="835" ht="12.75">
      <c r="A835" s="215"/>
    </row>
    <row r="836" ht="12.75">
      <c r="A836" s="215"/>
    </row>
    <row r="837" ht="12.75">
      <c r="A837" s="215"/>
    </row>
    <row r="838" ht="12.75">
      <c r="A838" s="215"/>
    </row>
    <row r="839" ht="12.75">
      <c r="A839" s="215"/>
    </row>
    <row r="840" ht="12.75">
      <c r="A840" s="215"/>
    </row>
    <row r="841" ht="12.75">
      <c r="A841" s="215"/>
    </row>
    <row r="842" ht="12.75">
      <c r="A842" s="215"/>
    </row>
    <row r="843" ht="12.75">
      <c r="A843" s="215"/>
    </row>
    <row r="844" ht="12.75">
      <c r="A844" s="215"/>
    </row>
    <row r="845" ht="12.75">
      <c r="A845" s="215"/>
    </row>
    <row r="846" ht="12.75">
      <c r="A846" s="215"/>
    </row>
    <row r="847" ht="12.75">
      <c r="A847" s="215"/>
    </row>
    <row r="848" ht="12.75">
      <c r="A848" s="215"/>
    </row>
    <row r="849" ht="12.75">
      <c r="A849" s="215"/>
    </row>
    <row r="850" ht="12.75">
      <c r="A850" s="215"/>
    </row>
    <row r="851" ht="12.75">
      <c r="A851" s="215"/>
    </row>
    <row r="852" ht="12.75">
      <c r="A852" s="215"/>
    </row>
    <row r="853" ht="12.75">
      <c r="A853" s="215"/>
    </row>
    <row r="854" ht="12.75">
      <c r="A854" s="215"/>
    </row>
    <row r="855" ht="12.75">
      <c r="A855" s="215"/>
    </row>
    <row r="856" ht="12.75">
      <c r="A856" s="215"/>
    </row>
    <row r="857" ht="12.75">
      <c r="A857" s="215"/>
    </row>
    <row r="858" ht="12.75">
      <c r="A858" s="215"/>
    </row>
    <row r="859" ht="12.75">
      <c r="A859" s="215"/>
    </row>
    <row r="860" ht="12.75">
      <c r="A860" s="215"/>
    </row>
    <row r="861" ht="12.75">
      <c r="A861" s="215"/>
    </row>
    <row r="862" ht="12.75">
      <c r="A862" s="215"/>
    </row>
    <row r="863" ht="12.75">
      <c r="A863" s="215"/>
    </row>
    <row r="864" ht="12.75">
      <c r="A864" s="215"/>
    </row>
    <row r="865" ht="12.75">
      <c r="A865" s="215"/>
    </row>
    <row r="866" ht="12.75">
      <c r="A866" s="215"/>
    </row>
    <row r="867" ht="12.75">
      <c r="A867" s="215"/>
    </row>
    <row r="868" ht="12.75">
      <c r="A868" s="215"/>
    </row>
    <row r="869" ht="12.75">
      <c r="A869" s="215"/>
    </row>
    <row r="870" ht="12.75">
      <c r="A870" s="215"/>
    </row>
    <row r="871" ht="12.75">
      <c r="A871" s="215"/>
    </row>
    <row r="872" ht="12.75">
      <c r="A872" s="215"/>
    </row>
    <row r="873" ht="12.75">
      <c r="A873" s="215"/>
    </row>
    <row r="874" ht="12.75">
      <c r="A874" s="215"/>
    </row>
    <row r="875" ht="12.75">
      <c r="A875" s="215"/>
    </row>
    <row r="876" ht="12.75">
      <c r="A876" s="215"/>
    </row>
    <row r="877" ht="12.75">
      <c r="A877" s="215"/>
    </row>
    <row r="878" ht="12.75">
      <c r="A878" s="215"/>
    </row>
    <row r="879" ht="12.75">
      <c r="A879" s="215"/>
    </row>
    <row r="880" ht="12.75">
      <c r="A880" s="215"/>
    </row>
    <row r="881" ht="12.75">
      <c r="A881" s="215"/>
    </row>
    <row r="882" ht="12.75">
      <c r="A882" s="215"/>
    </row>
    <row r="883" ht="12.75">
      <c r="A883" s="215"/>
    </row>
    <row r="884" ht="12.75">
      <c r="A884" s="215"/>
    </row>
    <row r="885" ht="12.75">
      <c r="A885" s="215"/>
    </row>
    <row r="886" ht="12.75">
      <c r="A886" s="215"/>
    </row>
    <row r="887" ht="12.75">
      <c r="A887" s="215"/>
    </row>
    <row r="888" ht="12.75">
      <c r="A888" s="215"/>
    </row>
    <row r="889" ht="12.75">
      <c r="A889" s="215"/>
    </row>
    <row r="890" ht="12.75">
      <c r="A890" s="215"/>
    </row>
    <row r="891" ht="12.75">
      <c r="A891" s="215"/>
    </row>
    <row r="892" ht="12.75">
      <c r="A892" s="215"/>
    </row>
    <row r="893" ht="12.75">
      <c r="A893" s="215"/>
    </row>
    <row r="894" ht="12.75">
      <c r="A894" s="215"/>
    </row>
    <row r="895" ht="12.75">
      <c r="A895" s="215"/>
    </row>
    <row r="896" ht="12.75">
      <c r="A896" s="215"/>
    </row>
    <row r="897" ht="12.75">
      <c r="A897" s="215"/>
    </row>
    <row r="898" ht="12.75">
      <c r="A898" s="215"/>
    </row>
    <row r="899" ht="12.75">
      <c r="A899" s="215"/>
    </row>
    <row r="900" ht="12.75">
      <c r="A900" s="215"/>
    </row>
    <row r="901" ht="12.75">
      <c r="A901" s="215"/>
    </row>
    <row r="902" ht="12.75">
      <c r="A902" s="215"/>
    </row>
    <row r="903" ht="12.75">
      <c r="A903" s="215"/>
    </row>
    <row r="904" ht="12.75">
      <c r="A904" s="215"/>
    </row>
    <row r="905" ht="12.75">
      <c r="A905" s="215"/>
    </row>
    <row r="906" ht="12.75">
      <c r="A906" s="215"/>
    </row>
    <row r="907" ht="12.75">
      <c r="A907" s="215"/>
    </row>
    <row r="908" ht="12.75">
      <c r="A908" s="215"/>
    </row>
    <row r="909" ht="12.75">
      <c r="A909" s="215"/>
    </row>
    <row r="910" ht="12.75">
      <c r="A910" s="215"/>
    </row>
    <row r="911" ht="12.75">
      <c r="A911" s="215"/>
    </row>
    <row r="912" ht="12.75">
      <c r="A912" s="215"/>
    </row>
    <row r="913" ht="12.75">
      <c r="A913" s="215"/>
    </row>
    <row r="914" ht="12.75">
      <c r="A914" s="215"/>
    </row>
    <row r="915" ht="12.75">
      <c r="A915" s="215"/>
    </row>
    <row r="916" ht="12.75">
      <c r="A916" s="215"/>
    </row>
    <row r="917" ht="12.75">
      <c r="A917" s="215"/>
    </row>
    <row r="918" ht="12.75">
      <c r="A918" s="215"/>
    </row>
    <row r="919" ht="12.75">
      <c r="A919" s="215"/>
    </row>
    <row r="920" ht="12.75">
      <c r="A920" s="215"/>
    </row>
    <row r="921" ht="12.75">
      <c r="A921" s="215"/>
    </row>
    <row r="922" ht="12.75">
      <c r="A922" s="215"/>
    </row>
    <row r="923" ht="12.75">
      <c r="A923" s="215"/>
    </row>
    <row r="924" ht="12.75">
      <c r="A924" s="215"/>
    </row>
    <row r="925" ht="12.75">
      <c r="A925" s="215"/>
    </row>
    <row r="926" ht="12.75">
      <c r="A926" s="215"/>
    </row>
    <row r="927" ht="12.75">
      <c r="A927" s="215"/>
    </row>
    <row r="928" ht="12.75">
      <c r="A928" s="215"/>
    </row>
    <row r="929" ht="12.75">
      <c r="A929" s="215"/>
    </row>
    <row r="930" ht="12.75">
      <c r="A930" s="215"/>
    </row>
    <row r="931" ht="12.75">
      <c r="A931" s="215"/>
    </row>
    <row r="932" ht="12.75">
      <c r="A932" s="215"/>
    </row>
    <row r="933" ht="12.75">
      <c r="A933" s="215"/>
    </row>
    <row r="934" ht="12.75">
      <c r="A934" s="215"/>
    </row>
    <row r="935" ht="12.75">
      <c r="A935" s="215"/>
    </row>
    <row r="936" ht="12.75">
      <c r="A936" s="215"/>
    </row>
    <row r="937" ht="12.75">
      <c r="A937" s="215"/>
    </row>
    <row r="938" ht="12.75">
      <c r="A938" s="215"/>
    </row>
    <row r="939" ht="12.75">
      <c r="A939" s="215"/>
    </row>
    <row r="940" ht="12.75">
      <c r="A940" s="215"/>
    </row>
    <row r="941" ht="12.75">
      <c r="A941" s="215"/>
    </row>
    <row r="942" ht="12.75">
      <c r="A942" s="215"/>
    </row>
    <row r="943" ht="12.75">
      <c r="A943" s="215"/>
    </row>
    <row r="944" ht="12.75">
      <c r="A944" s="215"/>
    </row>
    <row r="945" ht="12.75">
      <c r="A945" s="215"/>
    </row>
    <row r="946" ht="12.75">
      <c r="A946" s="215"/>
    </row>
    <row r="947" ht="12.75">
      <c r="A947" s="215"/>
    </row>
    <row r="948" ht="12.75">
      <c r="A948" s="215"/>
    </row>
    <row r="949" ht="12.75">
      <c r="A949" s="215"/>
    </row>
    <row r="950" ht="12.75">
      <c r="A950" s="215"/>
    </row>
    <row r="951" ht="12.75">
      <c r="A951" s="215"/>
    </row>
    <row r="952" ht="12.75">
      <c r="A952" s="215"/>
    </row>
    <row r="953" ht="12.75">
      <c r="A953" s="215"/>
    </row>
    <row r="954" ht="12.75">
      <c r="A954" s="215"/>
    </row>
    <row r="955" ht="12.75">
      <c r="A955" s="215"/>
    </row>
    <row r="956" ht="12.75">
      <c r="A956" s="215"/>
    </row>
    <row r="957" ht="12.75">
      <c r="A957" s="215"/>
    </row>
    <row r="958" ht="12.75">
      <c r="A958" s="215"/>
    </row>
    <row r="959" ht="12.75">
      <c r="A959" s="215"/>
    </row>
    <row r="960" ht="12.75">
      <c r="A960" s="215"/>
    </row>
    <row r="961" ht="12.75">
      <c r="A961" s="215"/>
    </row>
    <row r="962" ht="12.75">
      <c r="A962" s="215"/>
    </row>
    <row r="963" ht="12.75">
      <c r="A963" s="215"/>
    </row>
    <row r="964" ht="12.75">
      <c r="A964" s="215"/>
    </row>
    <row r="965" ht="12.75">
      <c r="A965" s="215"/>
    </row>
    <row r="966" ht="12.75">
      <c r="A966" s="215"/>
    </row>
    <row r="967" ht="12.75">
      <c r="A967" s="215"/>
    </row>
    <row r="968" ht="12.75">
      <c r="A968" s="215"/>
    </row>
    <row r="969" ht="12.75">
      <c r="A969" s="215"/>
    </row>
    <row r="970" ht="12.75">
      <c r="A970" s="215"/>
    </row>
    <row r="971" ht="12.75">
      <c r="A971" s="215"/>
    </row>
    <row r="972" ht="12.75">
      <c r="A972" s="215"/>
    </row>
    <row r="973" ht="12.75">
      <c r="A973" s="215"/>
    </row>
    <row r="974" ht="12.75">
      <c r="A974" s="215"/>
    </row>
    <row r="975" ht="12.75">
      <c r="A975" s="215"/>
    </row>
    <row r="976" ht="12.75">
      <c r="A976" s="215"/>
    </row>
    <row r="977" ht="12.75">
      <c r="A977" s="215"/>
    </row>
    <row r="978" ht="12.75">
      <c r="A978" s="215"/>
    </row>
    <row r="979" ht="12.75">
      <c r="A979" s="215"/>
    </row>
    <row r="980" ht="12.75">
      <c r="A980" s="215"/>
    </row>
    <row r="981" ht="12.75">
      <c r="A981" s="215"/>
    </row>
    <row r="982" ht="12.75">
      <c r="A982" s="215"/>
    </row>
    <row r="983" ht="12.75">
      <c r="A983" s="215"/>
    </row>
    <row r="984" ht="12.75">
      <c r="A984" s="215"/>
    </row>
    <row r="985" ht="12.75">
      <c r="A985" s="215"/>
    </row>
    <row r="986" ht="12.75">
      <c r="A986" s="215"/>
    </row>
    <row r="987" ht="12.75">
      <c r="A987" s="215"/>
    </row>
    <row r="988" ht="12.75">
      <c r="A988" s="215"/>
    </row>
    <row r="989" ht="12.75">
      <c r="A989" s="215"/>
    </row>
    <row r="990" ht="12.75">
      <c r="A990" s="215"/>
    </row>
    <row r="991" ht="12.75">
      <c r="A991" s="215"/>
    </row>
    <row r="992" ht="12.75">
      <c r="A992" s="215"/>
    </row>
    <row r="993" ht="12.75">
      <c r="A993" s="215"/>
    </row>
    <row r="994" ht="12.75">
      <c r="A994" s="215"/>
    </row>
    <row r="995" ht="12.75">
      <c r="A995" s="215"/>
    </row>
    <row r="996" ht="12.75">
      <c r="A996" s="215"/>
    </row>
    <row r="997" ht="12.75">
      <c r="A997" s="215"/>
    </row>
    <row r="998" ht="12.75">
      <c r="A998" s="215"/>
    </row>
    <row r="999" ht="12.75">
      <c r="A999" s="215"/>
    </row>
    <row r="1000" ht="12.75">
      <c r="A1000" s="215"/>
    </row>
    <row r="1001" ht="12.75">
      <c r="A1001" s="215"/>
    </row>
    <row r="1002" ht="12.75">
      <c r="A1002" s="215"/>
    </row>
    <row r="1003" ht="12.75">
      <c r="A1003" s="215"/>
    </row>
    <row r="1004" ht="12.75">
      <c r="A1004" s="215"/>
    </row>
    <row r="1005" ht="12.75">
      <c r="A1005" s="215"/>
    </row>
    <row r="1006" ht="12.75">
      <c r="A1006" s="215"/>
    </row>
    <row r="1007" ht="12.75">
      <c r="A1007" s="215"/>
    </row>
    <row r="1008" ht="12.75">
      <c r="A1008" s="215"/>
    </row>
    <row r="1009" ht="12.75">
      <c r="A1009" s="215"/>
    </row>
    <row r="1010" ht="12.75">
      <c r="A1010" s="215"/>
    </row>
    <row r="1011" ht="12.75">
      <c r="A1011" s="215"/>
    </row>
    <row r="1012" ht="12.75">
      <c r="A1012" s="215"/>
    </row>
    <row r="1013" ht="12.75">
      <c r="A1013" s="215"/>
    </row>
    <row r="1014" ht="12.75">
      <c r="A1014" s="215"/>
    </row>
    <row r="1015" ht="12.75">
      <c r="A1015" s="215"/>
    </row>
    <row r="1016" ht="12.75">
      <c r="A1016" s="215"/>
    </row>
    <row r="1017" ht="12.75">
      <c r="A1017" s="215"/>
    </row>
    <row r="1018" ht="12.75">
      <c r="A1018" s="215"/>
    </row>
    <row r="1019" ht="12.75">
      <c r="A1019" s="215"/>
    </row>
    <row r="1020" ht="12.75">
      <c r="A1020" s="215"/>
    </row>
    <row r="1021" ht="12.75">
      <c r="A1021" s="215"/>
    </row>
    <row r="1022" ht="12.75">
      <c r="A1022" s="215"/>
    </row>
    <row r="1023" ht="12.75">
      <c r="A1023" s="215"/>
    </row>
    <row r="1024" ht="12.75">
      <c r="A1024" s="215"/>
    </row>
    <row r="1025" ht="12.75">
      <c r="A1025" s="215"/>
    </row>
    <row r="1026" ht="12.75">
      <c r="A1026" s="215"/>
    </row>
    <row r="1027" ht="12.75">
      <c r="A1027" s="215"/>
    </row>
    <row r="1028" ht="12.75">
      <c r="A1028" s="215"/>
    </row>
    <row r="1029" ht="12.75">
      <c r="A1029" s="215"/>
    </row>
    <row r="1030" ht="12.75">
      <c r="A1030" s="215"/>
    </row>
    <row r="1031" ht="12.75">
      <c r="A1031" s="215"/>
    </row>
    <row r="1032" ht="12.75">
      <c r="A1032" s="215"/>
    </row>
    <row r="1033" ht="12.75">
      <c r="A1033" s="215"/>
    </row>
    <row r="1034" ht="12.75">
      <c r="A1034" s="215"/>
    </row>
    <row r="1035" ht="12.75">
      <c r="A1035" s="215"/>
    </row>
    <row r="1036" ht="12.75">
      <c r="A1036" s="215"/>
    </row>
    <row r="1037" ht="12.75">
      <c r="A1037" s="215"/>
    </row>
    <row r="1038" ht="12.75">
      <c r="A1038" s="215"/>
    </row>
    <row r="1039" ht="12.75">
      <c r="A1039" s="215"/>
    </row>
    <row r="1040" ht="12.75">
      <c r="A1040" s="215"/>
    </row>
    <row r="1041" ht="12.75">
      <c r="A1041" s="215"/>
    </row>
    <row r="1042" ht="12.75">
      <c r="A1042" s="215"/>
    </row>
    <row r="1043" ht="12.75">
      <c r="A1043" s="215"/>
    </row>
    <row r="1044" ht="12.75">
      <c r="A1044" s="215"/>
    </row>
    <row r="1045" ht="12.75">
      <c r="A1045" s="215"/>
    </row>
    <row r="1046" ht="12.75">
      <c r="A1046" s="215"/>
    </row>
    <row r="1047" ht="12.75">
      <c r="A1047" s="215"/>
    </row>
    <row r="1048" ht="12.75">
      <c r="A1048" s="215"/>
    </row>
    <row r="1049" ht="12.75">
      <c r="A1049" s="215"/>
    </row>
    <row r="1050" ht="12.75">
      <c r="A1050" s="215"/>
    </row>
    <row r="1051" ht="12.75">
      <c r="A1051" s="215"/>
    </row>
    <row r="1052" ht="12.75">
      <c r="A1052" s="215"/>
    </row>
    <row r="1053" ht="12.75">
      <c r="A1053" s="215"/>
    </row>
    <row r="1054" ht="12.75">
      <c r="A1054" s="215"/>
    </row>
    <row r="1055" ht="12.75">
      <c r="A1055" s="215"/>
    </row>
    <row r="1056" ht="12.75">
      <c r="A1056" s="215"/>
    </row>
    <row r="1057" ht="12.75">
      <c r="A1057" s="215"/>
    </row>
    <row r="1058" ht="12.75">
      <c r="A1058" s="215"/>
    </row>
    <row r="1059" ht="12.75">
      <c r="A1059" s="215"/>
    </row>
    <row r="1060" ht="12.75">
      <c r="A1060" s="215"/>
    </row>
    <row r="1061" ht="12.75">
      <c r="A1061" s="215"/>
    </row>
    <row r="1062" ht="12.75">
      <c r="A1062" s="215"/>
    </row>
    <row r="1063" ht="12.75">
      <c r="A1063" s="215"/>
    </row>
    <row r="1064" ht="12.75">
      <c r="A1064" s="215"/>
    </row>
    <row r="1065" ht="12.75">
      <c r="A1065" s="215"/>
    </row>
    <row r="1066" ht="12.75">
      <c r="A1066" s="215"/>
    </row>
    <row r="1067" ht="12.75">
      <c r="A1067" s="215"/>
    </row>
    <row r="1068" ht="12.75">
      <c r="A1068" s="215"/>
    </row>
    <row r="1069" ht="12.75">
      <c r="A1069" s="215"/>
    </row>
    <row r="1070" ht="12.75">
      <c r="A1070" s="215"/>
    </row>
    <row r="1071" ht="12.75">
      <c r="A1071" s="215"/>
    </row>
    <row r="1072" ht="12.75">
      <c r="A1072" s="215"/>
    </row>
    <row r="1073" ht="12.75">
      <c r="A1073" s="215"/>
    </row>
    <row r="1074" ht="12.75">
      <c r="A1074" s="215"/>
    </row>
    <row r="1075" ht="12.75">
      <c r="A1075" s="215"/>
    </row>
    <row r="1076" ht="12.75">
      <c r="A1076" s="215"/>
    </row>
    <row r="1077" ht="12.75">
      <c r="A1077" s="215"/>
    </row>
    <row r="1078" ht="12.75">
      <c r="A1078" s="215"/>
    </row>
    <row r="1079" ht="12.75">
      <c r="A1079" s="215"/>
    </row>
    <row r="1080" ht="12.75">
      <c r="A1080" s="215"/>
    </row>
    <row r="1081" ht="12.75">
      <c r="A1081" s="215"/>
    </row>
    <row r="1082" ht="12.75">
      <c r="A1082" s="215"/>
    </row>
    <row r="1083" ht="12.75">
      <c r="A1083" s="215"/>
    </row>
    <row r="1084" ht="12.75">
      <c r="A1084" s="215"/>
    </row>
    <row r="1085" ht="12.75">
      <c r="A1085" s="215"/>
    </row>
    <row r="1086" ht="12.75">
      <c r="A1086" s="215"/>
    </row>
    <row r="1087" ht="12.75">
      <c r="A1087" s="215"/>
    </row>
    <row r="1088" ht="12.75">
      <c r="A1088" s="215"/>
    </row>
    <row r="1089" ht="12.75">
      <c r="A1089" s="215"/>
    </row>
    <row r="1090" ht="12.75">
      <c r="A1090" s="215"/>
    </row>
    <row r="1091" ht="12.75">
      <c r="A1091" s="215"/>
    </row>
    <row r="1092" ht="12.75">
      <c r="A1092" s="215"/>
    </row>
    <row r="1093" ht="12.75">
      <c r="A1093" s="215"/>
    </row>
    <row r="1094" ht="12.75">
      <c r="A1094" s="215"/>
    </row>
    <row r="1095" ht="12.75">
      <c r="A1095" s="215"/>
    </row>
    <row r="1096" ht="12.75">
      <c r="A1096" s="215"/>
    </row>
    <row r="1097" ht="12.75">
      <c r="A1097" s="215"/>
    </row>
    <row r="1098" ht="12.75">
      <c r="A1098" s="215"/>
    </row>
    <row r="1099" ht="12.75">
      <c r="A1099" s="215"/>
    </row>
    <row r="1100" ht="12.75">
      <c r="A1100" s="215"/>
    </row>
    <row r="1101" ht="12.75">
      <c r="A1101" s="215"/>
    </row>
    <row r="1102" ht="12.75">
      <c r="A1102" s="215"/>
    </row>
    <row r="1103" ht="12.75">
      <c r="A1103" s="215"/>
    </row>
    <row r="1104" ht="12.75">
      <c r="A1104" s="215"/>
    </row>
    <row r="1105" ht="12.75">
      <c r="A1105" s="215"/>
    </row>
    <row r="1106" ht="12.75">
      <c r="A1106" s="215"/>
    </row>
    <row r="1107" ht="12.75">
      <c r="A1107" s="215"/>
    </row>
    <row r="1108" ht="12.75">
      <c r="A1108" s="215"/>
    </row>
    <row r="1109" ht="12.75">
      <c r="A1109" s="215"/>
    </row>
    <row r="1110" ht="12.75">
      <c r="A1110" s="215"/>
    </row>
    <row r="1111" ht="12.75">
      <c r="A1111" s="215"/>
    </row>
    <row r="1112" ht="12.75">
      <c r="A1112" s="215"/>
    </row>
    <row r="1113" ht="12.75">
      <c r="A1113" s="215"/>
    </row>
    <row r="1114" ht="12.75">
      <c r="A1114" s="215"/>
    </row>
    <row r="1115" ht="12.75">
      <c r="A1115" s="215"/>
    </row>
    <row r="1116" ht="12.75">
      <c r="A1116" s="215"/>
    </row>
    <row r="1117" ht="12.75">
      <c r="A1117" s="215"/>
    </row>
    <row r="1118" ht="12.75">
      <c r="A1118" s="215"/>
    </row>
    <row r="1119" ht="12.75">
      <c r="A1119" s="215"/>
    </row>
    <row r="1120" ht="12.75">
      <c r="A1120" s="215"/>
    </row>
    <row r="1121" ht="12.75">
      <c r="A1121" s="215"/>
    </row>
    <row r="1122" ht="12.75">
      <c r="A1122" s="215"/>
    </row>
    <row r="1123" ht="12.75">
      <c r="A1123" s="215"/>
    </row>
    <row r="1124" ht="12.75">
      <c r="A1124" s="215"/>
    </row>
    <row r="1125" ht="12.75">
      <c r="A1125" s="215"/>
    </row>
    <row r="1126" ht="12.75">
      <c r="A1126" s="215"/>
    </row>
  </sheetData>
  <sheetProtection/>
  <printOptions/>
  <pageMargins left="1.02362204724409" right="0.393700787401575" top="1.06299212598425" bottom="0.984251968503937" header="0.590551181102362" footer="0.433070866141732"/>
  <pageSetup horizontalDpi="300" verticalDpi="300" orientation="portrait" paperSize="9" r:id="rId1"/>
  <headerFooter alignWithMargins="0">
    <oddHeader>&amp;L&amp;"Arial,Poševno"&amp;9Načrt vodovoda, popis del
&amp;R&amp;"Arial,Poševno"&amp;9Stran &amp;P od &amp;N</oddHeader>
    <oddFooter>&amp;L&amp;"Arial,Navadno"&amp;9Kanalizacija Branik&amp;R&amp;"Bookman Old Style,Ležeče"HYDROTECH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x</dc:creator>
  <cp:keywords/>
  <dc:description/>
  <cp:lastModifiedBy>jereb</cp:lastModifiedBy>
  <cp:lastPrinted>2012-09-03T11:15:05Z</cp:lastPrinted>
  <dcterms:created xsi:type="dcterms:W3CDTF">1997-12-17T12:17:05Z</dcterms:created>
  <dcterms:modified xsi:type="dcterms:W3CDTF">2012-09-11T08:12:25Z</dcterms:modified>
  <cp:category/>
  <cp:version/>
  <cp:contentType/>
  <cp:contentStatus/>
</cp:coreProperties>
</file>