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2" windowWidth="15192" windowHeight="11640" activeTab="2"/>
  </bookViews>
  <sheets>
    <sheet name="rekapitulacija" sheetId="1" r:id="rId1"/>
    <sheet name="SKLOP 1 objekt šole" sheetId="2" r:id="rId2"/>
    <sheet name="SKLOP 2 zunanja ured" sheetId="3" r:id="rId3"/>
  </sheets>
  <definedNames>
    <definedName name="_xlnm.Print_Area" localSheetId="2">'SKLOP 2 zunanja ured'!$A$1:$F$70</definedName>
    <definedName name="_xlnm.Print_Titles" localSheetId="1">'SKLOP 1 objekt šole'!$1:$4</definedName>
    <definedName name="_xlnm.Print_Titles" localSheetId="2">'SKLOP 2 zunanja ured'!$1:$4</definedName>
  </definedNames>
  <calcPr fullCalcOnLoad="1" fullPrecision="0"/>
</workbook>
</file>

<file path=xl/sharedStrings.xml><?xml version="1.0" encoding="utf-8"?>
<sst xmlns="http://schemas.openxmlformats.org/spreadsheetml/2006/main" count="162" uniqueCount="114">
  <si>
    <t>RUŠITVENA DELA</t>
  </si>
  <si>
    <t>A</t>
  </si>
  <si>
    <t>GRADBENA DELA</t>
  </si>
  <si>
    <t>B</t>
  </si>
  <si>
    <t>ZIDARSKA DELA</t>
  </si>
  <si>
    <t>OBRTNIŠKA DELA</t>
  </si>
  <si>
    <t>M2</t>
  </si>
  <si>
    <t>KD</t>
  </si>
  <si>
    <t>M1</t>
  </si>
  <si>
    <t>UR</t>
  </si>
  <si>
    <t>REZANJE ASFALTA DO DEBELINE 10CM</t>
  </si>
  <si>
    <t>RUŠENJE ASFALTA DO DEBELINE 10CM</t>
  </si>
  <si>
    <t>ODBIJANJE ZGORNJE POVRŠINE NASTOPNIH PLOSKEV STOPNIC ŠIRINE 30CM ZA 4-5CM</t>
  </si>
  <si>
    <t>ZEMELJSKA DELA</t>
  </si>
  <si>
    <t>POVRŠINSKI ODKOP ZA TLAK IZ PRANIH PLOŠČ IN ASFALT V TERENU III. IN IV. KTG Z ODVOZOM V KRAJEVNO DEPONIJO IN PLAČILO TAKS</t>
  </si>
  <si>
    <t>M3</t>
  </si>
  <si>
    <t>PLANIRANJE IN UTRJEVANJE ZEMELJSKEGA PLANUMA POD TLAKOM IZ PLOŠČ IN ASFALTA</t>
  </si>
  <si>
    <t>DOBAVA IN VGRAJEVANJE TAMPONA FI 0-60MM V SLOJU DEBELINE 30CM</t>
  </si>
  <si>
    <t xml:space="preserve">FINO PLANIRANJE TAMPONA IN UTRJEVANJE </t>
  </si>
  <si>
    <t>BETONSKA DELA</t>
  </si>
  <si>
    <t>DOBAVA IN VGRAJEVANJE BETONA V ARMIRANOBETONSKI TLAK DEBELINE 10CM MB25 POD KULIR PLOŠČAMI</t>
  </si>
  <si>
    <t>DOBAVA IN POLAGANJE ARMATURNIH MREŽ IN REBRASTE ARMATURE</t>
  </si>
  <si>
    <t>KG</t>
  </si>
  <si>
    <t>DOBAVA IN POLAGANJE PRANIH KULIR PLOŠČ 40X40X4 CM NA CEMENTNI ESTRIH DEBELINE 3-4CM IN FUGIRANJE</t>
  </si>
  <si>
    <t>IMPREGNACIJA IN NAPRAVA OMETA ZRCAL VIŠINE 12CM STOPNIC S SANACIJSKO MALTO</t>
  </si>
  <si>
    <t>PRANJE ARMIRANO BETONSKEGA TLAKA IN STOPNIC TRIBUNE, IMPREGNACIJA IN IZRAVNAVA S SANACIJSKO MALTO V SLOJU DEBELINE 1-2CM</t>
  </si>
  <si>
    <t>DOBAVA IN VGRAJEVANJE ASFALT BETONA V SLOJU DEBELINE 6CM</t>
  </si>
  <si>
    <t>KVD UR</t>
  </si>
  <si>
    <t>PKV UR</t>
  </si>
  <si>
    <t>MATERIAL</t>
  </si>
  <si>
    <t>ODSTRANITEV DOTRAJANEGA BETONSKEGA POKROVA 60X60CM TER DOBAVA IN VGRADITEV NOVEGA NA PRAVILNO VIŠINO</t>
  </si>
  <si>
    <t>ODSTRANITEV DOTRAJANEGA BETONSKEGA POKROVA 30X30CM TER DOBAVA IN VGRADITEV NOVEGA NA PRAVILNO VIŠINO</t>
  </si>
  <si>
    <t>ODSTRANITEV LTŽ POKROVA 60X60CM IN VGRADITEV NA PRAVILNO VIŠINO</t>
  </si>
  <si>
    <t>ODSTRANITEV LTŽ REŠETKE 40X40CM IN VGRADITEV NA PRAVILNO VIŠINO</t>
  </si>
  <si>
    <t>NAPRAVA IN DEMONTAŽA OPAŽA ROBA TALNE PLOŠČE VIŠINE 10CM</t>
  </si>
  <si>
    <t>ODSTRANITEV FINALIZIRANEGA LESENEGA STROPNEGA OPAŽA V ŠIRINI 10-20CM ZA RAZŠIRITEV LEŽIŠČ PRI AB MONTAŽNIH PLOŠČAH</t>
  </si>
  <si>
    <t>ZAŠČITA NOTRANJIH TLAKOV IN ODSTRANITEV PO KONČANIH DELIH V PROSTORIH KJER SE IZVAJAJO DELA</t>
  </si>
  <si>
    <t>ČIŠČENJE PROSTOROV PO KONČANIH DELIH V PROSTORIH KJER SO SE IZVAJALA DELA</t>
  </si>
  <si>
    <t>MONTAŽA IN DEMONTAŽA NOTRANJIH FASADNIH ODROV VKLJUČNO Z NAJEMNINO</t>
  </si>
  <si>
    <t>MONTAŽA IN DEMONTAŽA ZUNANJIH FASADNIH ODROV VKLJUČNO Z NAJEMNINO</t>
  </si>
  <si>
    <t>DOBAVA IN MONTAŽA JEKLENIH PROFILOV 2XNPU160 PROFILOV NA VSAKI STRANI AB STENE PO ENEGA S PRITRJEVANJEM Z VIJAKI M24 NA 60CM SKOZI AB STENO DEBELINE 18CM. VRTANJE SE MORA IZVAJATI BREZ ŠIRJENJA PRAHU. PROFILI IN VIJAKI SO PROTIKOROZIJSKO ZAŠČITENI IN DVAKRAT PLESKANI. PROFILI SLUŽIJO ZA RAZŠIRITEV LEŽIŠČ PRI AB MONTAŽNIH PLOŠČAH</t>
  </si>
  <si>
    <t>DOBAVA IN MONTAŽA JEKLENIH NATEZNIH VEZI FI 24 OPREMLJENE Z NATEZALCI (TIRANT + NAPENJALEC M24) Z VRTANJEM SKOZI AB STENE DEBELINE 18CM. VRTANJE SE MORA IZVAJATI BREZ ŠIRJENJA PRAHU. NATEZNE VEZI SO 3 DO 9M. NAPENJALCI IN VEZI MORAJO BITI PROTIKOROZIJSKO ZAŠČITENI IN DVAKRAT PLESKANI. VEZI SLUŽIJO ZA POVEZAVO AB STEN.</t>
  </si>
  <si>
    <t>DOBAVA IN MONTAŽA FINALIZIRANE PREKRIVNE DESKE PREREZA 15X3 CM ZA PREKRITJE STIKA OBSTOJEČEGA LESENEGA STROPNEGA OPAŽA IN NPU16 PROFILOV</t>
  </si>
  <si>
    <t xml:space="preserve">PRANJE AB POVRŠIN NA FASADI Z BAROMATOM </t>
  </si>
  <si>
    <t>DOBAVA IN NAPRAVA PREMAZA AB POVRŠIN NA FASADI Z JUPOL IMPREGNACIJO IN KRPANJE POŠKODOVANIH MEST Z MIKROSANACIJSKO MALTO</t>
  </si>
  <si>
    <t>ODSTRANITEV STAREGA MINJA NA JEKLENIH ELEMENTIH KI SO BILI VGRAJENI BREZ PLESKANJA</t>
  </si>
  <si>
    <t>DOBAVA IN OBLOGA NASTOPNIH PLOSKEV STOPNIC S KULIR PLOŠČAMI 40X35X4CM NA VEZIVO S PREDHODNIM PRANJEM IN PREMAZOM POVRŠINE Z ELASTOSILOM</t>
  </si>
  <si>
    <t xml:space="preserve">DOBAVA IN MONTAŽA JEKLENIH PROFILOV NPU160 PROFILOV S PRITRJEVANJEM S HILTI VIJAKI M24 S KOVINSKIMI VLOŽKI NA AB STENO DEBELINE 18CM.VRTANJE SE MORA IZVAJATI BREZ ŠIRJENJA PRAHU. PROFILI IN VIJAKI SO PROTIKOROZIJSKO ZAŠČITENI IN DVAKRAT PLESKANI. </t>
  </si>
  <si>
    <t xml:space="preserve">DOBAVA IN DVAKRAT BARVANJE AB POVRŠIN NA FASADI Z AKRIL COLORJEM S PREDHODNIM PREMAZOM SANIRANIH MEST Z JUPOL IMPREGNACIJO </t>
  </si>
  <si>
    <t>1.</t>
  </si>
  <si>
    <t>1.1</t>
  </si>
  <si>
    <t>1.2</t>
  </si>
  <si>
    <t>1.3</t>
  </si>
  <si>
    <t>2.</t>
  </si>
  <si>
    <t>2.1</t>
  </si>
  <si>
    <t>2.2</t>
  </si>
  <si>
    <t>2.3</t>
  </si>
  <si>
    <t>2.4</t>
  </si>
  <si>
    <t>SKUPAJ:1.RUŠITVENA DELA</t>
  </si>
  <si>
    <t>SKUPAJ:2.ZEMELJSKA DELA</t>
  </si>
  <si>
    <t>3.</t>
  </si>
  <si>
    <t>3.1</t>
  </si>
  <si>
    <t>3.2</t>
  </si>
  <si>
    <t>4.</t>
  </si>
  <si>
    <t>4.1</t>
  </si>
  <si>
    <t>4.2</t>
  </si>
  <si>
    <t>4.3</t>
  </si>
  <si>
    <t>4.4</t>
  </si>
  <si>
    <t>4.5</t>
  </si>
  <si>
    <t>4.6</t>
  </si>
  <si>
    <t>4.7</t>
  </si>
  <si>
    <t>4.8</t>
  </si>
  <si>
    <t>4.9</t>
  </si>
  <si>
    <t>4.10</t>
  </si>
  <si>
    <t>4.11</t>
  </si>
  <si>
    <t>SKUPAJ:3.BETONSKA DELA</t>
  </si>
  <si>
    <t>5.</t>
  </si>
  <si>
    <t>6.</t>
  </si>
  <si>
    <t>7.</t>
  </si>
  <si>
    <t>8.</t>
  </si>
  <si>
    <t>SKUPAJ:A GRADBENA DELA</t>
  </si>
  <si>
    <t>SKUPAJ:B OBRTNIŠKA DELA</t>
  </si>
  <si>
    <t>DDV</t>
  </si>
  <si>
    <t>Zap.št.</t>
  </si>
  <si>
    <t>Opis postavke</t>
  </si>
  <si>
    <t>Merska enota</t>
  </si>
  <si>
    <t>Količina</t>
  </si>
  <si>
    <t>Cena na enoto v EUR</t>
  </si>
  <si>
    <t>Znesek v EUR brez DDV</t>
  </si>
  <si>
    <t xml:space="preserve">OPOMBA! VSE UPORABNE MATERIALE PRIDOBLJENE PRI RUŠENJU MORA IZVAJALEC DEL DEPONIRATI V DEPONIJI NAROČNIKA, NEUPORABNE PA ODPELJATI V KRAJEVNO DEPONIJO NA RAZDALJI DO 10,00 KM VKLJUČNO S PLAČILOM VSEH KOMUNALNIH PRISTOJBIN IN TAKS, KAR JE ŽE ZAJETO V ENOTNIH CENAH. </t>
  </si>
  <si>
    <t>LASTNA RAZNA MANJŠA DELA V REŽIJI:</t>
  </si>
  <si>
    <t>KPL</t>
  </si>
  <si>
    <t>SKUPNA REKAPITULACIJA</t>
  </si>
  <si>
    <t xml:space="preserve">  %</t>
  </si>
  <si>
    <t>Vrednost v EUR brez DDV</t>
  </si>
  <si>
    <t>Vrednost v EUR z DDV</t>
  </si>
  <si>
    <t>PONUDBENA VREDNOST SKUPAJ</t>
  </si>
  <si>
    <t>FASADE IN ZUNANJE UREDITVE OBJEKTA OŠ DORNBERK</t>
  </si>
  <si>
    <t>INVESTITOR: OSNOVNA ŠOLA DORNBERK</t>
  </si>
  <si>
    <t>REKONSTRUKCIJA - SANACIJA MONTAŽNE AB KONSTRUKCIJE,</t>
  </si>
  <si>
    <t>SKUPAJ OD 1 DO 2</t>
  </si>
  <si>
    <t>Popust v % (če je ponujen)</t>
  </si>
  <si>
    <t>SKLOP 1 IN SKLOP 2</t>
  </si>
  <si>
    <t>SKLOP 1: Rekonstrukcija objekta</t>
  </si>
  <si>
    <t>SKLOP 2: Rekonstrukcija zunanje ureditve</t>
  </si>
  <si>
    <t>SKLOP 1: GRADBENO OBRTNIŠKA DELA ZA REKONSTRUKCIJO OBJEKTA</t>
  </si>
  <si>
    <t>SKLOP 2: GRADBENA DELA ZA REKONSTRUKCIJO ZUNANJE UREDITVE</t>
  </si>
  <si>
    <t>SKUPAJ SKLOP 1: REKONSTRUKCIJA OBJEKTA</t>
  </si>
  <si>
    <t xml:space="preserve">SKUPAJ SKLOP 2: REKONSTRUKCIJA ZUNANJE UREDITVE </t>
  </si>
  <si>
    <t>SKUPAJ: 4.ZIDARSKA DELA</t>
  </si>
  <si>
    <t>4.11.1</t>
  </si>
  <si>
    <t>4.11.2</t>
  </si>
  <si>
    <t>4.11.3</t>
  </si>
  <si>
    <t>GRADBENO OBRTNIŠKA DELA</t>
  </si>
</sst>
</file>

<file path=xl/styles.xml><?xml version="1.0" encoding="utf-8"?>
<styleSheet xmlns="http://schemas.openxmlformats.org/spreadsheetml/2006/main">
  <numFmts count="10">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quot;True&quot;;&quot;True&quot;;&quot;False&quot;"/>
    <numFmt numFmtId="165" formatCode="&quot;On&quot;;&quot;On&quot;;&quot;Off&quot;"/>
  </numFmts>
  <fonts count="29">
    <font>
      <sz val="10"/>
      <name val="Arial"/>
      <family val="0"/>
    </font>
    <font>
      <sz val="10"/>
      <color indexed="8"/>
      <name val="SL Dutch"/>
      <family val="0"/>
    </font>
    <font>
      <b/>
      <sz val="10"/>
      <name val="Arial"/>
      <family val="2"/>
    </font>
    <font>
      <b/>
      <sz val="10"/>
      <color indexed="8"/>
      <name val="SL Dutch"/>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8"/>
      <name val="Arial"/>
      <family val="2"/>
    </font>
    <font>
      <b/>
      <sz val="12"/>
      <name val="Arial"/>
      <family val="2"/>
    </font>
    <font>
      <sz val="8"/>
      <name val="Arial"/>
      <family val="2"/>
    </font>
    <font>
      <b/>
      <sz val="11"/>
      <name val="Arial"/>
      <family val="2"/>
    </font>
    <font>
      <sz val="11"/>
      <name val="Arial"/>
      <family val="2"/>
    </font>
    <font>
      <b/>
      <sz val="14"/>
      <name val="Arial"/>
      <family val="2"/>
    </font>
    <font>
      <b/>
      <sz val="16"/>
      <name val="Arial"/>
      <family val="2"/>
    </font>
    <font>
      <b/>
      <sz val="16"/>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9" fillId="3" borderId="0" applyNumberFormat="0" applyBorder="0" applyAlignment="0" applyProtection="0"/>
    <xf numFmtId="0" fontId="13" fillId="20" borderId="1" applyNumberFormat="0" applyAlignment="0" applyProtection="0"/>
    <xf numFmtId="0" fontId="15" fillId="21" borderId="2" applyNumberFormat="0" applyAlignment="0" applyProtection="0"/>
    <xf numFmtId="0" fontId="17" fillId="0" borderId="0" applyNumberFormat="0" applyFill="0" applyBorder="0" applyAlignment="0" applyProtection="0"/>
    <xf numFmtId="0" fontId="8" fillId="4"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11" fillId="7" borderId="1" applyNumberFormat="0" applyAlignment="0" applyProtection="0"/>
    <xf numFmtId="0" fontId="14" fillId="0" borderId="6" applyNumberFormat="0" applyFill="0" applyAlignment="0" applyProtection="0"/>
    <xf numFmtId="0" fontId="10" fillId="22" borderId="0" applyNumberFormat="0" applyBorder="0" applyAlignment="0" applyProtection="0"/>
    <xf numFmtId="0" fontId="0" fillId="23" borderId="7" applyNumberFormat="0" applyFont="0" applyAlignment="0" applyProtection="0"/>
    <xf numFmtId="9" fontId="0" fillId="0" borderId="0" applyFont="0" applyFill="0" applyBorder="0" applyAlignment="0" applyProtection="0"/>
    <xf numFmtId="0" fontId="12" fillId="20" borderId="8" applyNumberFormat="0" applyAlignment="0" applyProtection="0"/>
    <xf numFmtId="0" fontId="4" fillId="0" borderId="0" applyNumberFormat="0" applyFill="0" applyBorder="0" applyAlignment="0" applyProtection="0"/>
    <xf numFmtId="0" fontId="18"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6" fillId="0" borderId="0" applyNumberFormat="0" applyFill="0" applyBorder="0" applyAlignment="0" applyProtection="0"/>
  </cellStyleXfs>
  <cellXfs count="72">
    <xf numFmtId="0" fontId="0" fillId="0" borderId="0" xfId="0" applyAlignment="1">
      <alignment/>
    </xf>
    <xf numFmtId="0" fontId="0" fillId="0" borderId="0" xfId="0" applyAlignment="1">
      <alignment horizontal="right"/>
    </xf>
    <xf numFmtId="0" fontId="0" fillId="0" borderId="0" xfId="0" applyBorder="1" applyAlignment="1">
      <alignment/>
    </xf>
    <xf numFmtId="0" fontId="0" fillId="0" borderId="10" xfId="0" applyBorder="1" applyAlignment="1">
      <alignment/>
    </xf>
    <xf numFmtId="0" fontId="1" fillId="0" borderId="10" xfId="0" applyFont="1" applyBorder="1" applyAlignment="1">
      <alignment vertical="top" wrapText="1"/>
    </xf>
    <xf numFmtId="16" fontId="0" fillId="0" borderId="10" xfId="0" applyNumberFormat="1" applyFont="1" applyFill="1" applyBorder="1" applyAlignment="1" quotePrefix="1">
      <alignment horizontal="right" vertical="top"/>
    </xf>
    <xf numFmtId="16" fontId="2" fillId="0" borderId="10" xfId="0" applyNumberFormat="1" applyFont="1" applyFill="1" applyBorder="1" applyAlignment="1" quotePrefix="1">
      <alignment horizontal="right" vertical="top"/>
    </xf>
    <xf numFmtId="0" fontId="0" fillId="0" borderId="10" xfId="0" applyFont="1" applyFill="1" applyBorder="1" applyAlignment="1" quotePrefix="1">
      <alignment horizontal="right" vertical="top"/>
    </xf>
    <xf numFmtId="49" fontId="2" fillId="0" borderId="10" xfId="0" applyNumberFormat="1" applyFont="1" applyBorder="1" applyAlignment="1">
      <alignment horizontal="left"/>
    </xf>
    <xf numFmtId="0" fontId="2" fillId="0" borderId="10" xfId="0" applyFont="1" applyFill="1" applyBorder="1" applyAlignment="1" quotePrefix="1">
      <alignment horizontal="right" vertical="top"/>
    </xf>
    <xf numFmtId="0" fontId="2" fillId="0" borderId="10" xfId="0" applyFont="1" applyBorder="1" applyAlignment="1">
      <alignment horizontal="right"/>
    </xf>
    <xf numFmtId="0" fontId="2" fillId="0" borderId="10" xfId="0" applyFont="1" applyBorder="1" applyAlignment="1">
      <alignment/>
    </xf>
    <xf numFmtId="0" fontId="3" fillId="0" borderId="10" xfId="0" applyFont="1" applyBorder="1" applyAlignment="1">
      <alignment vertical="top" wrapText="1"/>
    </xf>
    <xf numFmtId="0" fontId="0" fillId="0" borderId="11" xfId="0" applyBorder="1" applyAlignment="1">
      <alignment/>
    </xf>
    <xf numFmtId="0" fontId="0" fillId="0" borderId="10" xfId="0" applyBorder="1" applyAlignment="1">
      <alignment horizontal="right"/>
    </xf>
    <xf numFmtId="0" fontId="1" fillId="0" borderId="10" xfId="0" applyFont="1" applyBorder="1" applyAlignment="1">
      <alignment horizontal="right" vertical="top" wrapText="1"/>
    </xf>
    <xf numFmtId="4" fontId="2" fillId="0" borderId="10" xfId="0" applyNumberFormat="1" applyFont="1" applyBorder="1" applyAlignment="1">
      <alignment/>
    </xf>
    <xf numFmtId="4" fontId="0" fillId="0" borderId="10" xfId="0" applyNumberFormat="1" applyBorder="1" applyAlignment="1">
      <alignment/>
    </xf>
    <xf numFmtId="0" fontId="0" fillId="0" borderId="10" xfId="0" applyBorder="1" applyAlignment="1">
      <alignment horizontal="center"/>
    </xf>
    <xf numFmtId="0" fontId="0" fillId="0" borderId="0" xfId="0" applyAlignment="1">
      <alignment horizontal="center"/>
    </xf>
    <xf numFmtId="0" fontId="21" fillId="0" borderId="0" xfId="0" applyFont="1" applyAlignment="1">
      <alignment/>
    </xf>
    <xf numFmtId="0" fontId="2" fillId="0" borderId="0" xfId="0" applyFont="1" applyAlignment="1">
      <alignment/>
    </xf>
    <xf numFmtId="0" fontId="22" fillId="0" borderId="0" xfId="0" applyFont="1" applyAlignment="1">
      <alignment/>
    </xf>
    <xf numFmtId="0" fontId="0" fillId="0" borderId="10" xfId="0" applyFill="1" applyBorder="1" applyAlignment="1">
      <alignment/>
    </xf>
    <xf numFmtId="0" fontId="0" fillId="0" borderId="10" xfId="0" applyFill="1" applyBorder="1" applyAlignment="1">
      <alignment horizontal="right"/>
    </xf>
    <xf numFmtId="0" fontId="2" fillId="0" borderId="10" xfId="0" applyFont="1" applyFill="1" applyBorder="1" applyAlignment="1">
      <alignment horizontal="right"/>
    </xf>
    <xf numFmtId="0" fontId="2" fillId="0" borderId="10" xfId="0" applyFont="1" applyFill="1" applyBorder="1" applyAlignment="1">
      <alignment/>
    </xf>
    <xf numFmtId="0" fontId="0" fillId="0" borderId="0" xfId="0" applyFill="1" applyAlignment="1">
      <alignment/>
    </xf>
    <xf numFmtId="0" fontId="0" fillId="0" borderId="0" xfId="0" applyFill="1" applyAlignment="1">
      <alignment horizontal="right"/>
    </xf>
    <xf numFmtId="0" fontId="0" fillId="0" borderId="0" xfId="0" applyFill="1" applyAlignment="1">
      <alignment horizontal="center"/>
    </xf>
    <xf numFmtId="0" fontId="23" fillId="0" borderId="10" xfId="0" applyFont="1" applyBorder="1" applyAlignment="1">
      <alignment horizontal="center" vertical="top" wrapText="1"/>
    </xf>
    <xf numFmtId="4" fontId="23" fillId="0" borderId="10" xfId="0" applyNumberFormat="1" applyFont="1" applyBorder="1" applyAlignment="1">
      <alignment horizontal="center" vertical="top"/>
    </xf>
    <xf numFmtId="3" fontId="23" fillId="0" borderId="10" xfId="0" applyNumberFormat="1" applyFont="1" applyBorder="1" applyAlignment="1">
      <alignment horizontal="center" vertical="top" wrapText="1"/>
    </xf>
    <xf numFmtId="0" fontId="23" fillId="0" borderId="10" xfId="0" applyFont="1" applyBorder="1" applyAlignment="1">
      <alignment horizontal="center" vertical="center" wrapText="1"/>
    </xf>
    <xf numFmtId="0" fontId="23" fillId="0" borderId="10" xfId="0" applyFont="1" applyBorder="1" applyAlignment="1">
      <alignment horizontal="center" vertical="center"/>
    </xf>
    <xf numFmtId="0" fontId="0" fillId="0" borderId="11" xfId="0" applyFill="1" applyBorder="1" applyAlignment="1">
      <alignment horizontal="right"/>
    </xf>
    <xf numFmtId="0" fontId="0" fillId="0" borderId="11" xfId="0" applyFill="1" applyBorder="1" applyAlignment="1">
      <alignment/>
    </xf>
    <xf numFmtId="0" fontId="22" fillId="0" borderId="0" xfId="0" applyFont="1" applyFill="1" applyAlignment="1">
      <alignment/>
    </xf>
    <xf numFmtId="0" fontId="2" fillId="0" borderId="10" xfId="0" applyFont="1" applyFill="1" applyBorder="1" applyAlignment="1">
      <alignment horizontal="right" vertical="top"/>
    </xf>
    <xf numFmtId="0" fontId="0" fillId="0" borderId="0" xfId="0" applyFill="1" applyBorder="1" applyAlignment="1">
      <alignment/>
    </xf>
    <xf numFmtId="0" fontId="1" fillId="0" borderId="10" xfId="0" applyFont="1" applyBorder="1" applyAlignment="1">
      <alignment vertical="top" wrapText="1"/>
    </xf>
    <xf numFmtId="0" fontId="23" fillId="0" borderId="10" xfId="0" applyFont="1" applyBorder="1" applyAlignment="1">
      <alignment horizontal="right" vertical="top" wrapText="1"/>
    </xf>
    <xf numFmtId="0" fontId="24" fillId="0" borderId="10" xfId="0" applyFont="1" applyFill="1" applyBorder="1" applyAlignment="1">
      <alignment/>
    </xf>
    <xf numFmtId="0" fontId="25" fillId="0" borderId="10" xfId="0" applyFont="1" applyFill="1" applyBorder="1" applyAlignment="1">
      <alignment horizontal="right"/>
    </xf>
    <xf numFmtId="4" fontId="25" fillId="0" borderId="10" xfId="0" applyNumberFormat="1" applyFont="1" applyFill="1" applyBorder="1" applyAlignment="1">
      <alignment/>
    </xf>
    <xf numFmtId="4" fontId="24" fillId="0" borderId="10" xfId="0" applyNumberFormat="1" applyFont="1" applyFill="1" applyBorder="1" applyAlignment="1">
      <alignment/>
    </xf>
    <xf numFmtId="0" fontId="25" fillId="0" borderId="10" xfId="0" applyFont="1" applyFill="1" applyBorder="1" applyAlignment="1">
      <alignment horizontal="center"/>
    </xf>
    <xf numFmtId="0" fontId="26" fillId="0" borderId="0" xfId="0" applyFont="1" applyAlignment="1">
      <alignment/>
    </xf>
    <xf numFmtId="0" fontId="23" fillId="0" borderId="10" xfId="0" applyFont="1" applyBorder="1" applyAlignment="1">
      <alignment horizontal="center"/>
    </xf>
    <xf numFmtId="4" fontId="0" fillId="0" borderId="10" xfId="0" applyNumberFormat="1" applyFont="1" applyBorder="1" applyAlignment="1">
      <alignment horizontal="center"/>
    </xf>
    <xf numFmtId="4" fontId="23" fillId="0" borderId="10" xfId="0" applyNumberFormat="1" applyFont="1" applyBorder="1" applyAlignment="1">
      <alignment horizontal="center" wrapText="1"/>
    </xf>
    <xf numFmtId="4" fontId="23" fillId="0" borderId="10" xfId="0" applyNumberFormat="1" applyFont="1" applyBorder="1" applyAlignment="1">
      <alignment horizontal="center"/>
    </xf>
    <xf numFmtId="0" fontId="0" fillId="0" borderId="10" xfId="0" applyFont="1" applyBorder="1" applyAlignment="1">
      <alignment/>
    </xf>
    <xf numFmtId="4" fontId="0" fillId="0" borderId="10" xfId="0" applyNumberFormat="1" applyFont="1" applyBorder="1" applyAlignment="1">
      <alignment/>
    </xf>
    <xf numFmtId="0" fontId="0" fillId="0" borderId="10" xfId="0" applyFont="1" applyBorder="1" applyAlignment="1">
      <alignment horizontal="center"/>
    </xf>
    <xf numFmtId="0" fontId="2" fillId="0" borderId="10" xfId="0" applyFont="1" applyBorder="1" applyAlignment="1">
      <alignment/>
    </xf>
    <xf numFmtId="4" fontId="2" fillId="0" borderId="10" xfId="0" applyNumberFormat="1" applyFont="1" applyBorder="1" applyAlignment="1">
      <alignment horizontal="right"/>
    </xf>
    <xf numFmtId="4" fontId="2" fillId="0" borderId="10" xfId="0" applyNumberFormat="1" applyFont="1" applyBorder="1" applyAlignment="1">
      <alignment/>
    </xf>
    <xf numFmtId="0" fontId="24" fillId="0" borderId="10" xfId="0" applyFont="1" applyBorder="1" applyAlignment="1">
      <alignment/>
    </xf>
    <xf numFmtId="4" fontId="24" fillId="0" borderId="10" xfId="0" applyNumberFormat="1" applyFont="1" applyBorder="1" applyAlignment="1">
      <alignment horizontal="right"/>
    </xf>
    <xf numFmtId="0" fontId="22" fillId="0" borderId="0" xfId="0" applyFont="1" applyAlignment="1">
      <alignment/>
    </xf>
    <xf numFmtId="0" fontId="27" fillId="0" borderId="0" xfId="0" applyFont="1" applyAlignment="1">
      <alignment/>
    </xf>
    <xf numFmtId="0" fontId="28" fillId="0" borderId="0" xfId="0" applyFont="1" applyAlignment="1">
      <alignment/>
    </xf>
    <xf numFmtId="0" fontId="0" fillId="0" borderId="0" xfId="0" applyFill="1" applyAlignment="1" applyProtection="1">
      <alignment/>
      <protection locked="0"/>
    </xf>
    <xf numFmtId="0" fontId="0" fillId="0" borderId="0" xfId="0" applyAlignment="1" applyProtection="1">
      <alignment/>
      <protection locked="0"/>
    </xf>
    <xf numFmtId="0" fontId="0" fillId="0" borderId="10" xfId="0" applyBorder="1" applyAlignment="1" applyProtection="1">
      <alignment/>
      <protection locked="0"/>
    </xf>
    <xf numFmtId="4" fontId="23" fillId="0" borderId="10" xfId="0" applyNumberFormat="1" applyFont="1" applyBorder="1" applyAlignment="1" applyProtection="1">
      <alignment horizontal="center" vertical="top" wrapText="1"/>
      <protection locked="0"/>
    </xf>
    <xf numFmtId="4" fontId="0" fillId="0" borderId="10" xfId="0" applyNumberFormat="1" applyBorder="1" applyAlignment="1" applyProtection="1">
      <alignment/>
      <protection locked="0"/>
    </xf>
    <xf numFmtId="4" fontId="25" fillId="0" borderId="10" xfId="0" applyNumberFormat="1" applyFont="1" applyFill="1" applyBorder="1" applyAlignment="1" applyProtection="1">
      <alignment/>
      <protection locked="0"/>
    </xf>
    <xf numFmtId="0" fontId="0" fillId="0" borderId="11" xfId="0" applyFill="1" applyBorder="1" applyAlignment="1" applyProtection="1">
      <alignment/>
      <protection locked="0"/>
    </xf>
    <xf numFmtId="0" fontId="0" fillId="0" borderId="10" xfId="0" applyFill="1" applyBorder="1" applyAlignment="1" applyProtection="1">
      <alignment/>
      <protection locked="0"/>
    </xf>
    <xf numFmtId="4" fontId="0" fillId="0" borderId="10" xfId="0" applyNumberFormat="1" applyFont="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Percent" xfId="52"/>
    <cellStyle name="Output" xfId="53"/>
    <cellStyle name="Title" xfId="54"/>
    <cellStyle name="Total" xfId="55"/>
    <cellStyle name="Currency" xfId="56"/>
    <cellStyle name="Currency [0]" xfId="57"/>
    <cellStyle name="Comma" xfId="58"/>
    <cellStyle name="Comma [0]"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23"/>
  <sheetViews>
    <sheetView showZeros="0" zoomScalePageLayoutView="0" workbookViewId="0" topLeftCell="A1">
      <selection activeCell="C22" sqref="C22"/>
    </sheetView>
  </sheetViews>
  <sheetFormatPr defaultColWidth="9.140625" defaultRowHeight="12.75"/>
  <cols>
    <col min="1" max="1" width="5.7109375" style="0" customWidth="1"/>
    <col min="2" max="2" width="40.421875" style="0" customWidth="1"/>
    <col min="3" max="3" width="6.140625" style="0" customWidth="1"/>
    <col min="4" max="4" width="14.140625" style="0" customWidth="1"/>
    <col min="5" max="5" width="13.140625" style="0" customWidth="1"/>
    <col min="6" max="6" width="15.421875" style="0" customWidth="1"/>
  </cols>
  <sheetData>
    <row r="1" spans="1:11" ht="22.5">
      <c r="A1" s="61" t="s">
        <v>99</v>
      </c>
      <c r="C1" s="20"/>
      <c r="D1" s="20"/>
      <c r="E1" s="20"/>
      <c r="F1" s="20"/>
      <c r="G1" s="20"/>
      <c r="H1" s="20"/>
      <c r="I1" s="20"/>
      <c r="J1" s="21"/>
      <c r="K1" s="21"/>
    </row>
    <row r="2" spans="1:11" ht="22.5">
      <c r="A2" s="61" t="s">
        <v>97</v>
      </c>
      <c r="C2" s="20"/>
      <c r="D2" s="20"/>
      <c r="E2" s="20"/>
      <c r="F2" s="20"/>
      <c r="G2" s="20"/>
      <c r="H2" s="20"/>
      <c r="I2" s="20"/>
      <c r="J2" s="21"/>
      <c r="K2" s="21"/>
    </row>
    <row r="3" spans="1:11" ht="22.5">
      <c r="A3" s="62" t="s">
        <v>102</v>
      </c>
      <c r="B3" s="20"/>
      <c r="C3" s="21"/>
      <c r="D3" s="21"/>
      <c r="E3" s="21"/>
      <c r="F3" s="21"/>
      <c r="G3" s="21"/>
      <c r="H3" s="21"/>
      <c r="I3" s="21"/>
      <c r="J3" s="21"/>
      <c r="K3" s="21"/>
    </row>
    <row r="5" ht="15">
      <c r="B5" s="22"/>
    </row>
    <row r="7" ht="15">
      <c r="A7" s="60" t="s">
        <v>98</v>
      </c>
    </row>
    <row r="9" ht="15">
      <c r="B9" s="22"/>
    </row>
    <row r="11" ht="17.25">
      <c r="A11" s="47" t="s">
        <v>92</v>
      </c>
    </row>
    <row r="13" spans="1:6" ht="21">
      <c r="A13" s="48" t="s">
        <v>83</v>
      </c>
      <c r="B13" s="48" t="s">
        <v>84</v>
      </c>
      <c r="C13" s="49" t="s">
        <v>93</v>
      </c>
      <c r="D13" s="50" t="s">
        <v>94</v>
      </c>
      <c r="E13" s="51" t="s">
        <v>82</v>
      </c>
      <c r="F13" s="50" t="s">
        <v>95</v>
      </c>
    </row>
    <row r="14" spans="1:6" ht="12.75">
      <c r="A14" s="52"/>
      <c r="B14" s="52"/>
      <c r="C14" s="53"/>
      <c r="D14" s="53"/>
      <c r="E14" s="53"/>
      <c r="F14" s="53"/>
    </row>
    <row r="15" spans="1:6" ht="12.75">
      <c r="A15" s="54" t="s">
        <v>49</v>
      </c>
      <c r="B15" s="52" t="s">
        <v>103</v>
      </c>
      <c r="C15" s="53"/>
      <c r="D15" s="53">
        <f>+'SKLOP 1 objekt šole'!F38</f>
        <v>0</v>
      </c>
      <c r="E15" s="53">
        <f>D15*0.2</f>
        <v>0</v>
      </c>
      <c r="F15" s="53">
        <f>D15+E15</f>
        <v>0</v>
      </c>
    </row>
    <row r="16" spans="1:6" ht="12.75">
      <c r="A16" s="54"/>
      <c r="C16" s="53"/>
      <c r="D16" s="53"/>
      <c r="E16" s="53"/>
      <c r="F16" s="53"/>
    </row>
    <row r="17" spans="1:6" ht="12.75">
      <c r="A17" s="54" t="s">
        <v>53</v>
      </c>
      <c r="B17" s="52" t="s">
        <v>104</v>
      </c>
      <c r="C17" s="53"/>
      <c r="D17" s="53">
        <f>+'SKLOP 2 zunanja ured'!F70</f>
        <v>0</v>
      </c>
      <c r="E17" s="53">
        <f>D17*0.2</f>
        <v>0</v>
      </c>
      <c r="F17" s="53">
        <f>D17+E17</f>
        <v>0</v>
      </c>
    </row>
    <row r="18" spans="1:6" ht="12.75">
      <c r="A18" s="54"/>
      <c r="B18" s="52"/>
      <c r="C18" s="53"/>
      <c r="D18" s="53"/>
      <c r="E18" s="53"/>
      <c r="F18" s="53"/>
    </row>
    <row r="19" spans="1:6" ht="12.75">
      <c r="A19" s="54"/>
      <c r="B19" s="55" t="s">
        <v>100</v>
      </c>
      <c r="C19" s="56"/>
      <c r="D19" s="57">
        <f>SUM(D15:D18)</f>
        <v>0</v>
      </c>
      <c r="E19" s="57">
        <f>SUM(E15:E18)</f>
        <v>0</v>
      </c>
      <c r="F19" s="57">
        <f>SUM(F15:F18)</f>
        <v>0</v>
      </c>
    </row>
    <row r="20" spans="1:6" ht="12.75">
      <c r="A20" s="52"/>
      <c r="B20" s="52"/>
      <c r="C20" s="53"/>
      <c r="D20" s="53"/>
      <c r="E20" s="53"/>
      <c r="F20" s="53"/>
    </row>
    <row r="21" spans="1:6" ht="12.75">
      <c r="A21" s="52"/>
      <c r="B21" s="52" t="s">
        <v>101</v>
      </c>
      <c r="C21" s="71">
        <v>0</v>
      </c>
      <c r="D21" s="53">
        <f>+D19*C21/100</f>
        <v>0</v>
      </c>
      <c r="E21" s="53">
        <f>+D21*0.2</f>
        <v>0</v>
      </c>
      <c r="F21" s="53">
        <f>D21+E21</f>
        <v>0</v>
      </c>
    </row>
    <row r="22" spans="1:6" ht="12.75">
      <c r="A22" s="52"/>
      <c r="B22" s="55"/>
      <c r="C22" s="57"/>
      <c r="D22" s="53"/>
      <c r="E22" s="53"/>
      <c r="F22" s="53"/>
    </row>
    <row r="23" spans="1:6" ht="13.5">
      <c r="A23" s="52"/>
      <c r="B23" s="58" t="s">
        <v>96</v>
      </c>
      <c r="C23" s="58"/>
      <c r="D23" s="59">
        <f>+D19-D21</f>
        <v>0</v>
      </c>
      <c r="E23" s="59">
        <f>+E19-E21</f>
        <v>0</v>
      </c>
      <c r="F23" s="59">
        <f>+F19-F21</f>
        <v>0</v>
      </c>
    </row>
  </sheetData>
  <sheetProtection password="C482" sheet="1" objects="1" scenarios="1"/>
  <printOptions/>
  <pageMargins left="0.58" right="0.18" top="1" bottom="1" header="0" footer="0"/>
  <pageSetup horizontalDpi="600" verticalDpi="600" orientation="portrait" paperSize="9" r:id="rId1"/>
  <headerFooter alignWithMargins="0">
    <oddHeader>&amp;R&amp;8Osnovna šola Dornberk, Gregorčičeva 3a, 5294 Dornberk</oddHeader>
    <oddFooter>&amp;L&amp;"Arial,Krepko"&amp;8Razpisna dokumentacija&amp;"Arial,Navadno": Rekonstrukcija - sanacija AB konstrukcije, fasade in zunanje ureditve objekta OŠ Dornberk, sklop 1 in sklop 2&amp;R&amp;P</oddFooter>
  </headerFooter>
</worksheet>
</file>

<file path=xl/worksheets/sheet2.xml><?xml version="1.0" encoding="utf-8"?>
<worksheet xmlns="http://schemas.openxmlformats.org/spreadsheetml/2006/main" xmlns:r="http://schemas.openxmlformats.org/officeDocument/2006/relationships">
  <dimension ref="A1:U38"/>
  <sheetViews>
    <sheetView showZeros="0" zoomScalePageLayoutView="0" workbookViewId="0" topLeftCell="A1">
      <selection activeCell="E8" sqref="E8"/>
    </sheetView>
  </sheetViews>
  <sheetFormatPr defaultColWidth="9.140625" defaultRowHeight="12.75"/>
  <cols>
    <col min="1" max="1" width="5.28125" style="1" bestFit="1" customWidth="1"/>
    <col min="2" max="2" width="38.28125" style="0" customWidth="1"/>
    <col min="3" max="3" width="5.8515625" style="19" customWidth="1"/>
    <col min="4" max="4" width="8.7109375" style="0" customWidth="1"/>
    <col min="5" max="5" width="12.8515625" style="64" customWidth="1"/>
    <col min="6" max="6" width="16.7109375" style="0" bestFit="1" customWidth="1"/>
  </cols>
  <sheetData>
    <row r="1" spans="1:5" s="27" customFormat="1" ht="15">
      <c r="A1" s="37" t="s">
        <v>105</v>
      </c>
      <c r="C1" s="29"/>
      <c r="E1" s="63"/>
    </row>
    <row r="2" ht="12.75">
      <c r="B2" s="13"/>
    </row>
    <row r="3" spans="1:21" s="13" customFormat="1" ht="12.75">
      <c r="A3" s="10"/>
      <c r="B3" s="11" t="s">
        <v>113</v>
      </c>
      <c r="C3" s="18"/>
      <c r="D3" s="3"/>
      <c r="E3" s="65"/>
      <c r="F3" s="3"/>
      <c r="G3" s="2"/>
      <c r="H3" s="2"/>
      <c r="I3" s="2"/>
      <c r="J3" s="2"/>
      <c r="K3" s="2"/>
      <c r="L3" s="2"/>
      <c r="M3" s="2"/>
      <c r="N3" s="2"/>
      <c r="O3" s="2"/>
      <c r="P3" s="2"/>
      <c r="Q3" s="2"/>
      <c r="R3" s="2"/>
      <c r="S3" s="2"/>
      <c r="T3" s="2"/>
      <c r="U3" s="2"/>
    </row>
    <row r="4" spans="1:6" s="2" customFormat="1" ht="22.5" customHeight="1">
      <c r="A4" s="34" t="s">
        <v>83</v>
      </c>
      <c r="B4" s="33" t="s">
        <v>84</v>
      </c>
      <c r="C4" s="30" t="s">
        <v>85</v>
      </c>
      <c r="D4" s="32" t="s">
        <v>86</v>
      </c>
      <c r="E4" s="66" t="s">
        <v>87</v>
      </c>
      <c r="F4" s="31" t="s">
        <v>88</v>
      </c>
    </row>
    <row r="5" spans="1:6" ht="12.75">
      <c r="A5" s="10" t="s">
        <v>1</v>
      </c>
      <c r="B5" s="11" t="s">
        <v>2</v>
      </c>
      <c r="C5" s="18"/>
      <c r="D5" s="3"/>
      <c r="E5" s="65"/>
      <c r="F5" s="3"/>
    </row>
    <row r="6" spans="1:6" ht="52.5">
      <c r="A6" s="15" t="s">
        <v>49</v>
      </c>
      <c r="B6" s="4" t="s">
        <v>35</v>
      </c>
      <c r="C6" s="18" t="s">
        <v>8</v>
      </c>
      <c r="D6" s="17">
        <v>523</v>
      </c>
      <c r="E6" s="67"/>
      <c r="F6" s="17">
        <f>D6*E6</f>
        <v>0</v>
      </c>
    </row>
    <row r="7" spans="1:6" ht="12.75">
      <c r="A7" s="10"/>
      <c r="B7" s="11"/>
      <c r="C7" s="18"/>
      <c r="D7" s="17"/>
      <c r="E7" s="67"/>
      <c r="F7" s="17"/>
    </row>
    <row r="8" spans="1:6" ht="39">
      <c r="A8" s="15" t="s">
        <v>53</v>
      </c>
      <c r="B8" s="4" t="s">
        <v>36</v>
      </c>
      <c r="C8" s="18" t="s">
        <v>6</v>
      </c>
      <c r="D8" s="17">
        <v>2036</v>
      </c>
      <c r="E8" s="67"/>
      <c r="F8" s="17">
        <f>D8*E8</f>
        <v>0</v>
      </c>
    </row>
    <row r="9" spans="1:12" ht="12.75">
      <c r="A9" s="14"/>
      <c r="B9" s="3"/>
      <c r="C9" s="18"/>
      <c r="D9" s="17"/>
      <c r="E9" s="67"/>
      <c r="F9" s="17"/>
      <c r="L9" s="2"/>
    </row>
    <row r="10" spans="1:6" ht="39">
      <c r="A10" s="15" t="s">
        <v>60</v>
      </c>
      <c r="B10" s="4" t="s">
        <v>37</v>
      </c>
      <c r="C10" s="18" t="s">
        <v>6</v>
      </c>
      <c r="D10" s="17">
        <v>2036</v>
      </c>
      <c r="E10" s="67"/>
      <c r="F10" s="17">
        <f>D10*E10</f>
        <v>0</v>
      </c>
    </row>
    <row r="11" spans="1:6" ht="12.75">
      <c r="A11" s="14"/>
      <c r="B11" s="3"/>
      <c r="C11" s="18"/>
      <c r="D11" s="17"/>
      <c r="E11" s="67"/>
      <c r="F11" s="17"/>
    </row>
    <row r="12" spans="1:6" ht="39">
      <c r="A12" s="15" t="s">
        <v>63</v>
      </c>
      <c r="B12" s="4" t="s">
        <v>38</v>
      </c>
      <c r="C12" s="18" t="s">
        <v>6</v>
      </c>
      <c r="D12" s="17">
        <v>1569</v>
      </c>
      <c r="E12" s="67"/>
      <c r="F12" s="17">
        <f>D12*E12</f>
        <v>0</v>
      </c>
    </row>
    <row r="13" spans="1:6" ht="12.75">
      <c r="A13" s="14"/>
      <c r="B13" s="3"/>
      <c r="C13" s="18"/>
      <c r="D13" s="17"/>
      <c r="E13" s="67"/>
      <c r="F13" s="17"/>
    </row>
    <row r="14" spans="1:6" ht="39">
      <c r="A14" s="15" t="s">
        <v>76</v>
      </c>
      <c r="B14" s="4" t="s">
        <v>39</v>
      </c>
      <c r="C14" s="18" t="s">
        <v>6</v>
      </c>
      <c r="D14" s="17">
        <v>1557</v>
      </c>
      <c r="E14" s="67"/>
      <c r="F14" s="17">
        <f>D14*E14</f>
        <v>0</v>
      </c>
    </row>
    <row r="15" spans="1:6" ht="12.75">
      <c r="A15" s="14"/>
      <c r="B15" s="3"/>
      <c r="C15" s="18"/>
      <c r="D15" s="17"/>
      <c r="E15" s="67"/>
      <c r="F15" s="17"/>
    </row>
    <row r="16" spans="1:6" ht="12.75">
      <c r="A16" s="10"/>
      <c r="B16" s="11" t="s">
        <v>80</v>
      </c>
      <c r="C16" s="18"/>
      <c r="D16" s="17"/>
      <c r="E16" s="67"/>
      <c r="F16" s="16">
        <f>SUM(F6:F14)</f>
        <v>0</v>
      </c>
    </row>
    <row r="17" spans="1:6" ht="12.75">
      <c r="A17" s="14"/>
      <c r="B17" s="3"/>
      <c r="C17" s="18"/>
      <c r="D17" s="3"/>
      <c r="E17" s="65"/>
      <c r="F17" s="3"/>
    </row>
    <row r="18" spans="1:6" ht="12.75">
      <c r="A18" s="10" t="s">
        <v>3</v>
      </c>
      <c r="B18" s="11" t="s">
        <v>5</v>
      </c>
      <c r="C18" s="18"/>
      <c r="D18" s="3"/>
      <c r="E18" s="65"/>
      <c r="F18" s="3"/>
    </row>
    <row r="19" spans="1:6" ht="12.75">
      <c r="A19" s="14"/>
      <c r="B19" s="3"/>
      <c r="C19" s="18"/>
      <c r="D19" s="3"/>
      <c r="E19" s="65"/>
      <c r="F19" s="3"/>
    </row>
    <row r="20" spans="1:6" ht="144.75">
      <c r="A20" s="15" t="s">
        <v>49</v>
      </c>
      <c r="B20" s="4" t="s">
        <v>40</v>
      </c>
      <c r="C20" s="18" t="s">
        <v>22</v>
      </c>
      <c r="D20" s="17">
        <v>8360</v>
      </c>
      <c r="E20" s="67"/>
      <c r="F20" s="17">
        <f>D20*E20</f>
        <v>0</v>
      </c>
    </row>
    <row r="21" spans="1:6" ht="12.75">
      <c r="A21" s="14"/>
      <c r="B21" s="3"/>
      <c r="C21" s="18"/>
      <c r="D21" s="17"/>
      <c r="E21" s="67"/>
      <c r="F21" s="17"/>
    </row>
    <row r="22" spans="1:6" ht="105">
      <c r="A22" s="15" t="s">
        <v>53</v>
      </c>
      <c r="B22" s="4" t="s">
        <v>47</v>
      </c>
      <c r="C22" s="18" t="s">
        <v>22</v>
      </c>
      <c r="D22" s="17">
        <v>3400</v>
      </c>
      <c r="E22" s="67"/>
      <c r="F22" s="17">
        <f>D22*E22</f>
        <v>0</v>
      </c>
    </row>
    <row r="23" spans="1:6" ht="12.75">
      <c r="A23" s="14"/>
      <c r="B23" s="3"/>
      <c r="C23" s="18"/>
      <c r="D23" s="17"/>
      <c r="E23" s="67"/>
      <c r="F23" s="17"/>
    </row>
    <row r="24" spans="1:6" ht="132">
      <c r="A24" s="15" t="s">
        <v>60</v>
      </c>
      <c r="B24" s="4" t="s">
        <v>41</v>
      </c>
      <c r="C24" s="18" t="s">
        <v>22</v>
      </c>
      <c r="D24" s="17">
        <v>1460</v>
      </c>
      <c r="E24" s="67"/>
      <c r="F24" s="17">
        <f>D24*E24</f>
        <v>0</v>
      </c>
    </row>
    <row r="25" spans="1:6" ht="12.75">
      <c r="A25" s="14"/>
      <c r="B25" s="3"/>
      <c r="C25" s="18"/>
      <c r="D25" s="17"/>
      <c r="E25" s="67"/>
      <c r="F25" s="17"/>
    </row>
    <row r="26" spans="1:6" ht="66">
      <c r="A26" s="15" t="s">
        <v>63</v>
      </c>
      <c r="B26" s="4" t="s">
        <v>42</v>
      </c>
      <c r="C26" s="18" t="s">
        <v>8</v>
      </c>
      <c r="D26" s="17">
        <v>523</v>
      </c>
      <c r="E26" s="67"/>
      <c r="F26" s="17">
        <f>D26*E26</f>
        <v>0</v>
      </c>
    </row>
    <row r="27" spans="1:6" ht="12.75">
      <c r="A27" s="14"/>
      <c r="B27" s="3"/>
      <c r="C27" s="18"/>
      <c r="D27" s="17"/>
      <c r="E27" s="67"/>
      <c r="F27" s="17"/>
    </row>
    <row r="28" spans="1:6" ht="26.25">
      <c r="A28" s="15" t="s">
        <v>76</v>
      </c>
      <c r="B28" s="4" t="s">
        <v>43</v>
      </c>
      <c r="C28" s="18" t="s">
        <v>6</v>
      </c>
      <c r="D28" s="17">
        <v>881</v>
      </c>
      <c r="E28" s="67"/>
      <c r="F28" s="17">
        <f>D28*E28</f>
        <v>0</v>
      </c>
    </row>
    <row r="29" spans="1:6" ht="12.75">
      <c r="A29" s="14"/>
      <c r="B29" s="3"/>
      <c r="C29" s="18"/>
      <c r="D29" s="17"/>
      <c r="E29" s="67"/>
      <c r="F29" s="17"/>
    </row>
    <row r="30" spans="1:6" ht="66">
      <c r="A30" s="15" t="s">
        <v>77</v>
      </c>
      <c r="B30" s="4" t="s">
        <v>44</v>
      </c>
      <c r="C30" s="18" t="s">
        <v>6</v>
      </c>
      <c r="D30" s="17">
        <v>881</v>
      </c>
      <c r="E30" s="67"/>
      <c r="F30" s="17">
        <f>D30*E30</f>
        <v>0</v>
      </c>
    </row>
    <row r="31" spans="1:6" ht="12.75">
      <c r="A31" s="14"/>
      <c r="B31" s="3"/>
      <c r="C31" s="18"/>
      <c r="D31" s="17"/>
      <c r="E31" s="67"/>
      <c r="F31" s="17"/>
    </row>
    <row r="32" spans="1:6" ht="52.5">
      <c r="A32" s="15" t="s">
        <v>78</v>
      </c>
      <c r="B32" s="4" t="s">
        <v>48</v>
      </c>
      <c r="C32" s="18" t="s">
        <v>6</v>
      </c>
      <c r="D32" s="17">
        <v>881</v>
      </c>
      <c r="E32" s="67"/>
      <c r="F32" s="17">
        <f>D32*E32</f>
        <v>0</v>
      </c>
    </row>
    <row r="33" spans="1:6" ht="12.75">
      <c r="A33" s="14"/>
      <c r="B33" s="3"/>
      <c r="C33" s="18"/>
      <c r="D33" s="17"/>
      <c r="E33" s="67"/>
      <c r="F33" s="17"/>
    </row>
    <row r="34" spans="1:6" ht="39">
      <c r="A34" s="15" t="s">
        <v>79</v>
      </c>
      <c r="B34" s="4" t="s">
        <v>45</v>
      </c>
      <c r="C34" s="18" t="s">
        <v>6</v>
      </c>
      <c r="D34" s="17">
        <v>130</v>
      </c>
      <c r="E34" s="67"/>
      <c r="F34" s="17">
        <f>D34*E34</f>
        <v>0</v>
      </c>
    </row>
    <row r="35" spans="1:6" ht="12.75">
      <c r="A35" s="14"/>
      <c r="B35" s="3"/>
      <c r="C35" s="18"/>
      <c r="D35" s="17"/>
      <c r="E35" s="67"/>
      <c r="F35" s="17"/>
    </row>
    <row r="36" spans="1:6" ht="12.75">
      <c r="A36" s="10"/>
      <c r="B36" s="11" t="s">
        <v>81</v>
      </c>
      <c r="C36" s="18"/>
      <c r="D36" s="17"/>
      <c r="E36" s="67"/>
      <c r="F36" s="16">
        <f>SUM(F20:F34)</f>
        <v>0</v>
      </c>
    </row>
    <row r="37" spans="1:6" ht="12.75">
      <c r="A37" s="14"/>
      <c r="B37" s="3"/>
      <c r="C37" s="18"/>
      <c r="D37" s="3"/>
      <c r="E37" s="65"/>
      <c r="F37" s="3"/>
    </row>
    <row r="38" spans="1:6" s="27" customFormat="1" ht="13.5">
      <c r="A38" s="25"/>
      <c r="B38" s="42" t="s">
        <v>107</v>
      </c>
      <c r="C38" s="46"/>
      <c r="D38" s="44"/>
      <c r="E38" s="68"/>
      <c r="F38" s="45">
        <f>F36+F16</f>
        <v>0</v>
      </c>
    </row>
  </sheetData>
  <sheetProtection password="C482" sheet="1" objects="1" scenarios="1"/>
  <printOptions/>
  <pageMargins left="0.58" right="0.18" top="1" bottom="1" header="0" footer="0"/>
  <pageSetup horizontalDpi="600" verticalDpi="600" orientation="portrait" paperSize="9" r:id="rId1"/>
  <headerFooter alignWithMargins="0">
    <oddHeader>&amp;R&amp;8Osnovna šola Dornberk, Gregorčičeva 3a, 5294 Dornberk</oddHeader>
    <oddFooter>&amp;L&amp;"Arial,Krepko"&amp;8Razpisna dokumentacija&amp;"Arial,Navadno": Rekonstrukcija - sanacija AB konstrukcije, fasade in zunanje ureditve objekta OŠ Dornberk, sklop 1 in sklop 2&amp;R&amp;P</oddFooter>
  </headerFooter>
</worksheet>
</file>

<file path=xl/worksheets/sheet3.xml><?xml version="1.0" encoding="utf-8"?>
<worksheet xmlns="http://schemas.openxmlformats.org/spreadsheetml/2006/main" xmlns:r="http://schemas.openxmlformats.org/officeDocument/2006/relationships">
  <dimension ref="A1:T70"/>
  <sheetViews>
    <sheetView showZeros="0" tabSelected="1" zoomScalePageLayoutView="0" workbookViewId="0" topLeftCell="A1">
      <selection activeCell="G5" sqref="G5"/>
    </sheetView>
  </sheetViews>
  <sheetFormatPr defaultColWidth="9.140625" defaultRowHeight="12.75"/>
  <cols>
    <col min="1" max="1" width="6.140625" style="1" bestFit="1" customWidth="1"/>
    <col min="2" max="2" width="37.57421875" style="0" customWidth="1"/>
    <col min="3" max="3" width="5.8515625" style="1" customWidth="1"/>
    <col min="4" max="4" width="8.7109375" style="0" customWidth="1"/>
    <col min="5" max="5" width="12.8515625" style="64" customWidth="1"/>
    <col min="6" max="6" width="16.7109375" style="0" bestFit="1" customWidth="1"/>
  </cols>
  <sheetData>
    <row r="1" spans="1:5" s="27" customFormat="1" ht="15">
      <c r="A1" s="37" t="s">
        <v>106</v>
      </c>
      <c r="C1" s="28"/>
      <c r="E1" s="63"/>
    </row>
    <row r="2" spans="1:6" s="27" customFormat="1" ht="12.75">
      <c r="A2" s="35"/>
      <c r="B2" s="36"/>
      <c r="C2" s="35"/>
      <c r="D2" s="36"/>
      <c r="E2" s="69"/>
      <c r="F2" s="36"/>
    </row>
    <row r="3" spans="1:7" s="27" customFormat="1" ht="12.75">
      <c r="A3" s="24"/>
      <c r="B3" s="26" t="s">
        <v>2</v>
      </c>
      <c r="C3" s="24"/>
      <c r="D3" s="23"/>
      <c r="E3" s="70"/>
      <c r="F3" s="23"/>
      <c r="G3" s="39"/>
    </row>
    <row r="4" spans="1:7" ht="20.25">
      <c r="A4" s="34" t="s">
        <v>83</v>
      </c>
      <c r="B4" s="33" t="s">
        <v>84</v>
      </c>
      <c r="C4" s="41" t="s">
        <v>85</v>
      </c>
      <c r="D4" s="32" t="s">
        <v>86</v>
      </c>
      <c r="E4" s="66" t="s">
        <v>87</v>
      </c>
      <c r="F4" s="31" t="s">
        <v>88</v>
      </c>
      <c r="G4" s="2"/>
    </row>
    <row r="5" spans="1:7" ht="12.75">
      <c r="A5" s="14"/>
      <c r="B5" s="3"/>
      <c r="C5" s="14"/>
      <c r="D5" s="3"/>
      <c r="E5" s="65"/>
      <c r="F5" s="3"/>
      <c r="G5" s="2"/>
    </row>
    <row r="6" spans="1:7" ht="12.75">
      <c r="A6" s="10" t="s">
        <v>49</v>
      </c>
      <c r="B6" s="11" t="s">
        <v>0</v>
      </c>
      <c r="C6" s="14"/>
      <c r="D6" s="3"/>
      <c r="E6" s="65"/>
      <c r="F6" s="3"/>
      <c r="G6" s="2"/>
    </row>
    <row r="7" spans="1:7" ht="12.75">
      <c r="A7" s="14"/>
      <c r="B7" s="3"/>
      <c r="C7" s="14"/>
      <c r="D7" s="3"/>
      <c r="E7" s="65"/>
      <c r="F7" s="3"/>
      <c r="G7" s="2"/>
    </row>
    <row r="8" spans="1:20" ht="118.5">
      <c r="A8" s="14"/>
      <c r="B8" s="4" t="s">
        <v>89</v>
      </c>
      <c r="C8" s="14"/>
      <c r="D8" s="3"/>
      <c r="E8" s="65"/>
      <c r="F8" s="3"/>
      <c r="G8" s="2"/>
      <c r="H8" s="2"/>
      <c r="I8" s="2"/>
      <c r="J8" s="2"/>
      <c r="K8" s="2"/>
      <c r="L8" s="2"/>
      <c r="M8" s="2"/>
      <c r="N8" s="2"/>
      <c r="O8" s="2"/>
      <c r="P8" s="2"/>
      <c r="Q8" s="2"/>
      <c r="R8" s="2"/>
      <c r="S8" s="2"/>
      <c r="T8" s="2"/>
    </row>
    <row r="9" spans="1:6" s="2" customFormat="1" ht="12.75">
      <c r="A9" s="14"/>
      <c r="B9" s="3"/>
      <c r="C9" s="14"/>
      <c r="D9" s="3"/>
      <c r="E9" s="65"/>
      <c r="F9" s="3"/>
    </row>
    <row r="10" spans="1:7" ht="12.75">
      <c r="A10" s="5" t="s">
        <v>50</v>
      </c>
      <c r="B10" s="4" t="s">
        <v>10</v>
      </c>
      <c r="C10" s="14" t="s">
        <v>8</v>
      </c>
      <c r="D10" s="17">
        <v>17</v>
      </c>
      <c r="E10" s="67"/>
      <c r="F10" s="17">
        <f>D10*E10</f>
        <v>0</v>
      </c>
      <c r="G10" s="2"/>
    </row>
    <row r="11" spans="1:7" ht="12.75">
      <c r="A11" s="14"/>
      <c r="B11" s="3"/>
      <c r="C11" s="14"/>
      <c r="D11" s="17"/>
      <c r="E11" s="67"/>
      <c r="F11" s="17"/>
      <c r="G11" s="2"/>
    </row>
    <row r="12" spans="1:7" ht="12.75">
      <c r="A12" s="5" t="s">
        <v>51</v>
      </c>
      <c r="B12" s="4" t="s">
        <v>11</v>
      </c>
      <c r="C12" s="14" t="s">
        <v>6</v>
      </c>
      <c r="D12" s="17">
        <v>28</v>
      </c>
      <c r="E12" s="67"/>
      <c r="F12" s="17">
        <f>D12*E12</f>
        <v>0</v>
      </c>
      <c r="G12" s="2"/>
    </row>
    <row r="13" spans="1:7" ht="12.75">
      <c r="A13" s="14"/>
      <c r="B13" s="3"/>
      <c r="C13" s="14"/>
      <c r="D13" s="17"/>
      <c r="E13" s="67"/>
      <c r="F13" s="17"/>
      <c r="G13" s="2"/>
    </row>
    <row r="14" spans="1:7" ht="39">
      <c r="A14" s="5" t="s">
        <v>52</v>
      </c>
      <c r="B14" s="4" t="s">
        <v>12</v>
      </c>
      <c r="C14" s="14" t="s">
        <v>8</v>
      </c>
      <c r="D14" s="17">
        <v>138</v>
      </c>
      <c r="E14" s="67"/>
      <c r="F14" s="17">
        <f>D14*E14</f>
        <v>0</v>
      </c>
      <c r="G14" s="2"/>
    </row>
    <row r="15" spans="1:7" ht="12.75">
      <c r="A15" s="14"/>
      <c r="B15" s="3"/>
      <c r="C15" s="14"/>
      <c r="D15" s="17"/>
      <c r="E15" s="67"/>
      <c r="F15" s="17"/>
      <c r="G15" s="2"/>
    </row>
    <row r="16" spans="1:7" ht="12.75">
      <c r="A16" s="6"/>
      <c r="B16" s="16" t="s">
        <v>58</v>
      </c>
      <c r="C16" s="14"/>
      <c r="D16" s="17"/>
      <c r="E16" s="67"/>
      <c r="F16" s="16">
        <f>SUM(F10:F15)</f>
        <v>0</v>
      </c>
      <c r="G16" s="2"/>
    </row>
    <row r="17" spans="1:7" ht="12.75">
      <c r="A17" s="14"/>
      <c r="B17" s="3"/>
      <c r="C17" s="14"/>
      <c r="D17" s="17"/>
      <c r="E17" s="67"/>
      <c r="F17" s="17"/>
      <c r="G17" s="2"/>
    </row>
    <row r="18" spans="1:7" ht="12.75">
      <c r="A18" s="10" t="s">
        <v>53</v>
      </c>
      <c r="B18" s="11" t="s">
        <v>13</v>
      </c>
      <c r="C18" s="14"/>
      <c r="D18" s="17"/>
      <c r="E18" s="67"/>
      <c r="F18" s="17"/>
      <c r="G18" s="2"/>
    </row>
    <row r="19" spans="1:7" ht="12.75">
      <c r="A19" s="14"/>
      <c r="B19" s="3"/>
      <c r="C19" s="14"/>
      <c r="D19" s="17"/>
      <c r="E19" s="67"/>
      <c r="F19" s="17"/>
      <c r="G19" s="2"/>
    </row>
    <row r="20" spans="1:7" ht="52.5">
      <c r="A20" s="7" t="s">
        <v>54</v>
      </c>
      <c r="B20" s="40" t="s">
        <v>14</v>
      </c>
      <c r="C20" s="14" t="s">
        <v>15</v>
      </c>
      <c r="D20" s="17">
        <v>82</v>
      </c>
      <c r="E20" s="67"/>
      <c r="F20" s="17">
        <f>D20*E20</f>
        <v>0</v>
      </c>
      <c r="G20" s="2"/>
    </row>
    <row r="21" spans="1:7" ht="12.75">
      <c r="A21" s="14"/>
      <c r="B21" s="3"/>
      <c r="C21" s="14"/>
      <c r="D21" s="17"/>
      <c r="E21" s="67"/>
      <c r="F21" s="17"/>
      <c r="G21" s="2"/>
    </row>
    <row r="22" spans="1:7" ht="39">
      <c r="A22" s="7" t="s">
        <v>55</v>
      </c>
      <c r="B22" s="4" t="s">
        <v>16</v>
      </c>
      <c r="C22" s="14" t="s">
        <v>6</v>
      </c>
      <c r="D22" s="17">
        <v>164</v>
      </c>
      <c r="E22" s="67"/>
      <c r="F22" s="17">
        <f>D22*E22</f>
        <v>0</v>
      </c>
      <c r="G22" s="2"/>
    </row>
    <row r="23" spans="1:7" ht="12.75">
      <c r="A23" s="14"/>
      <c r="B23" s="3"/>
      <c r="C23" s="14"/>
      <c r="D23" s="17"/>
      <c r="E23" s="67"/>
      <c r="F23" s="17"/>
      <c r="G23" s="2"/>
    </row>
    <row r="24" spans="1:7" ht="26.25">
      <c r="A24" s="7" t="s">
        <v>56</v>
      </c>
      <c r="B24" s="4" t="s">
        <v>17</v>
      </c>
      <c r="C24" s="14" t="s">
        <v>15</v>
      </c>
      <c r="D24" s="17">
        <v>49</v>
      </c>
      <c r="E24" s="67"/>
      <c r="F24" s="17">
        <f>D24*E24</f>
        <v>0</v>
      </c>
      <c r="G24" s="2"/>
    </row>
    <row r="25" spans="1:7" ht="12.75">
      <c r="A25" s="14"/>
      <c r="B25" s="3"/>
      <c r="C25" s="14"/>
      <c r="D25" s="17"/>
      <c r="E25" s="67"/>
      <c r="F25" s="17"/>
      <c r="G25" s="2"/>
    </row>
    <row r="26" spans="1:7" ht="26.25">
      <c r="A26" s="7" t="s">
        <v>57</v>
      </c>
      <c r="B26" s="4" t="s">
        <v>18</v>
      </c>
      <c r="C26" s="14" t="s">
        <v>6</v>
      </c>
      <c r="D26" s="17">
        <v>164</v>
      </c>
      <c r="E26" s="67"/>
      <c r="F26" s="17">
        <f>D26*E26</f>
        <v>0</v>
      </c>
      <c r="G26" s="2"/>
    </row>
    <row r="27" spans="1:7" ht="12.75">
      <c r="A27" s="14"/>
      <c r="B27" s="3"/>
      <c r="C27" s="14"/>
      <c r="D27" s="17"/>
      <c r="E27" s="67"/>
      <c r="F27" s="17"/>
      <c r="G27" s="2"/>
    </row>
    <row r="28" spans="1:7" ht="12.75">
      <c r="A28" s="9"/>
      <c r="B28" s="8" t="s">
        <v>59</v>
      </c>
      <c r="C28" s="14"/>
      <c r="D28" s="17"/>
      <c r="E28" s="67"/>
      <c r="F28" s="16">
        <f>SUM(F20:F26)</f>
        <v>0</v>
      </c>
      <c r="G28" s="2"/>
    </row>
    <row r="29" spans="1:7" ht="12.75">
      <c r="A29" s="14"/>
      <c r="B29" s="3"/>
      <c r="C29" s="14"/>
      <c r="D29" s="17"/>
      <c r="E29" s="67"/>
      <c r="F29" s="17"/>
      <c r="G29" s="2"/>
    </row>
    <row r="30" spans="1:7" ht="12.75">
      <c r="A30" s="10" t="s">
        <v>60</v>
      </c>
      <c r="B30" s="11" t="s">
        <v>19</v>
      </c>
      <c r="C30" s="14"/>
      <c r="D30" s="17"/>
      <c r="E30" s="67"/>
      <c r="F30" s="17"/>
      <c r="G30" s="2"/>
    </row>
    <row r="31" spans="1:6" ht="12.75">
      <c r="A31" s="14"/>
      <c r="B31" s="3"/>
      <c r="C31" s="14"/>
      <c r="D31" s="17"/>
      <c r="E31" s="67"/>
      <c r="F31" s="17"/>
    </row>
    <row r="32" spans="1:6" ht="39">
      <c r="A32" s="7" t="s">
        <v>61</v>
      </c>
      <c r="B32" s="4" t="s">
        <v>20</v>
      </c>
      <c r="C32" s="14" t="s">
        <v>6</v>
      </c>
      <c r="D32" s="17">
        <v>136</v>
      </c>
      <c r="E32" s="67"/>
      <c r="F32" s="17">
        <f>E32*D32</f>
        <v>0</v>
      </c>
    </row>
    <row r="33" spans="1:6" ht="12.75">
      <c r="A33" s="14"/>
      <c r="B33" s="3"/>
      <c r="C33" s="14"/>
      <c r="D33" s="17"/>
      <c r="E33" s="67"/>
      <c r="F33" s="17"/>
    </row>
    <row r="34" spans="1:6" ht="26.25">
      <c r="A34" s="7" t="s">
        <v>62</v>
      </c>
      <c r="B34" s="4" t="s">
        <v>21</v>
      </c>
      <c r="C34" s="14" t="s">
        <v>22</v>
      </c>
      <c r="D34" s="17">
        <v>800</v>
      </c>
      <c r="E34" s="67"/>
      <c r="F34" s="17">
        <f>D34*E34</f>
        <v>0</v>
      </c>
    </row>
    <row r="35" spans="1:6" ht="12.75">
      <c r="A35" s="14"/>
      <c r="B35" s="3"/>
      <c r="C35" s="14"/>
      <c r="D35" s="17"/>
      <c r="E35" s="67"/>
      <c r="F35" s="17"/>
    </row>
    <row r="36" spans="1:6" ht="12.75">
      <c r="A36" s="9"/>
      <c r="B36" s="12" t="s">
        <v>75</v>
      </c>
      <c r="C36" s="14"/>
      <c r="D36" s="17"/>
      <c r="E36" s="67"/>
      <c r="F36" s="16">
        <f>SUM(F32:F34)</f>
        <v>0</v>
      </c>
    </row>
    <row r="37" spans="1:6" ht="12.75">
      <c r="A37" s="14"/>
      <c r="B37" s="3"/>
      <c r="C37" s="14"/>
      <c r="D37" s="17"/>
      <c r="E37" s="67"/>
      <c r="F37" s="17"/>
    </row>
    <row r="38" spans="1:6" ht="12.75">
      <c r="A38" s="10" t="s">
        <v>63</v>
      </c>
      <c r="B38" s="11" t="s">
        <v>4</v>
      </c>
      <c r="C38" s="14"/>
      <c r="D38" s="17"/>
      <c r="E38" s="67"/>
      <c r="F38" s="17"/>
    </row>
    <row r="39" spans="1:6" ht="12.75">
      <c r="A39" s="14"/>
      <c r="B39" s="3"/>
      <c r="C39" s="14"/>
      <c r="D39" s="17"/>
      <c r="E39" s="67"/>
      <c r="F39" s="17"/>
    </row>
    <row r="40" spans="1:6" ht="39">
      <c r="A40" s="7" t="s">
        <v>64</v>
      </c>
      <c r="B40" s="4" t="s">
        <v>23</v>
      </c>
      <c r="C40" s="14" t="s">
        <v>6</v>
      </c>
      <c r="D40" s="17">
        <v>136</v>
      </c>
      <c r="E40" s="67"/>
      <c r="F40" s="17">
        <f>D40*E40</f>
        <v>0</v>
      </c>
    </row>
    <row r="41" spans="1:6" ht="12.75">
      <c r="A41" s="14"/>
      <c r="B41" s="3"/>
      <c r="C41" s="14"/>
      <c r="D41" s="17"/>
      <c r="E41" s="67"/>
      <c r="F41" s="17"/>
    </row>
    <row r="42" spans="1:6" ht="66">
      <c r="A42" s="7" t="s">
        <v>65</v>
      </c>
      <c r="B42" s="4" t="s">
        <v>46</v>
      </c>
      <c r="C42" s="14" t="s">
        <v>8</v>
      </c>
      <c r="D42" s="17">
        <v>138</v>
      </c>
      <c r="E42" s="67"/>
      <c r="F42" s="17">
        <f>D42*E42</f>
        <v>0</v>
      </c>
    </row>
    <row r="43" spans="1:6" ht="12.75">
      <c r="A43" s="14"/>
      <c r="B43" s="3"/>
      <c r="C43" s="14"/>
      <c r="D43" s="17"/>
      <c r="E43" s="67"/>
      <c r="F43" s="17"/>
    </row>
    <row r="44" spans="1:6" ht="39">
      <c r="A44" s="7" t="s">
        <v>66</v>
      </c>
      <c r="B44" s="4" t="s">
        <v>24</v>
      </c>
      <c r="C44" s="14" t="s">
        <v>8</v>
      </c>
      <c r="D44" s="17">
        <v>138</v>
      </c>
      <c r="E44" s="67"/>
      <c r="F44" s="17">
        <f>D44*E44</f>
        <v>0</v>
      </c>
    </row>
    <row r="45" spans="1:6" ht="12.75">
      <c r="A45" s="14"/>
      <c r="B45" s="3"/>
      <c r="C45" s="14"/>
      <c r="D45" s="17"/>
      <c r="E45" s="67"/>
      <c r="F45" s="17"/>
    </row>
    <row r="46" spans="1:6" ht="66">
      <c r="A46" s="7" t="s">
        <v>67</v>
      </c>
      <c r="B46" s="4" t="s">
        <v>25</v>
      </c>
      <c r="C46" s="14" t="s">
        <v>6</v>
      </c>
      <c r="D46" s="17">
        <v>388</v>
      </c>
      <c r="E46" s="67"/>
      <c r="F46" s="17">
        <f>D46*E46</f>
        <v>0</v>
      </c>
    </row>
    <row r="47" spans="1:6" ht="12.75">
      <c r="A47" s="14"/>
      <c r="B47" s="3"/>
      <c r="C47" s="14"/>
      <c r="D47" s="17"/>
      <c r="E47" s="67"/>
      <c r="F47" s="17"/>
    </row>
    <row r="48" spans="1:6" ht="26.25">
      <c r="A48" s="7" t="s">
        <v>68</v>
      </c>
      <c r="B48" s="4" t="s">
        <v>26</v>
      </c>
      <c r="C48" s="14" t="s">
        <v>6</v>
      </c>
      <c r="D48" s="17">
        <v>28</v>
      </c>
      <c r="E48" s="67"/>
      <c r="F48" s="17">
        <f>D48*E48</f>
        <v>0</v>
      </c>
    </row>
    <row r="49" spans="1:6" ht="12.75">
      <c r="A49" s="14"/>
      <c r="B49" s="3"/>
      <c r="C49" s="14"/>
      <c r="D49" s="17"/>
      <c r="E49" s="67"/>
      <c r="F49" s="17"/>
    </row>
    <row r="50" spans="1:6" ht="52.5">
      <c r="A50" s="7" t="s">
        <v>69</v>
      </c>
      <c r="B50" s="4" t="s">
        <v>30</v>
      </c>
      <c r="C50" s="14" t="s">
        <v>7</v>
      </c>
      <c r="D50" s="17">
        <v>4</v>
      </c>
      <c r="E50" s="67"/>
      <c r="F50" s="17">
        <f>D50*E50</f>
        <v>0</v>
      </c>
    </row>
    <row r="51" spans="1:6" ht="12.75">
      <c r="A51" s="14"/>
      <c r="B51" s="3"/>
      <c r="C51" s="14"/>
      <c r="D51" s="17"/>
      <c r="E51" s="67"/>
      <c r="F51" s="17"/>
    </row>
    <row r="52" spans="1:6" ht="52.5">
      <c r="A52" s="7" t="s">
        <v>70</v>
      </c>
      <c r="B52" s="4" t="s">
        <v>31</v>
      </c>
      <c r="C52" s="14" t="s">
        <v>7</v>
      </c>
      <c r="D52" s="17">
        <v>2</v>
      </c>
      <c r="E52" s="67"/>
      <c r="F52" s="17">
        <f>D52*E52</f>
        <v>0</v>
      </c>
    </row>
    <row r="53" spans="1:6" ht="12.75">
      <c r="A53" s="14"/>
      <c r="B53" s="3"/>
      <c r="C53" s="14"/>
      <c r="D53" s="17"/>
      <c r="E53" s="67"/>
      <c r="F53" s="17"/>
    </row>
    <row r="54" spans="1:6" ht="26.25">
      <c r="A54" s="7" t="s">
        <v>71</v>
      </c>
      <c r="B54" s="4" t="s">
        <v>32</v>
      </c>
      <c r="C54" s="14" t="s">
        <v>7</v>
      </c>
      <c r="D54" s="17">
        <v>4</v>
      </c>
      <c r="E54" s="67"/>
      <c r="F54" s="17">
        <f>D54*E54</f>
        <v>0</v>
      </c>
    </row>
    <row r="55" spans="1:6" ht="12.75">
      <c r="A55" s="7"/>
      <c r="B55" s="4"/>
      <c r="C55" s="14"/>
      <c r="D55" s="17"/>
      <c r="E55" s="67"/>
      <c r="F55" s="17"/>
    </row>
    <row r="56" spans="1:6" ht="26.25">
      <c r="A56" s="7" t="s">
        <v>72</v>
      </c>
      <c r="B56" s="4" t="s">
        <v>33</v>
      </c>
      <c r="C56" s="14" t="s">
        <v>7</v>
      </c>
      <c r="D56" s="17">
        <v>2</v>
      </c>
      <c r="E56" s="67"/>
      <c r="F56" s="17">
        <f>D56*E56</f>
        <v>0</v>
      </c>
    </row>
    <row r="57" spans="1:6" ht="12.75">
      <c r="A57" s="14"/>
      <c r="B57" s="3"/>
      <c r="C57" s="14"/>
      <c r="D57" s="17"/>
      <c r="E57" s="67"/>
      <c r="F57" s="17"/>
    </row>
    <row r="58" spans="1:6" ht="26.25">
      <c r="A58" s="7" t="s">
        <v>73</v>
      </c>
      <c r="B58" s="4" t="s">
        <v>34</v>
      </c>
      <c r="C58" s="14" t="s">
        <v>8</v>
      </c>
      <c r="D58" s="17">
        <v>48</v>
      </c>
      <c r="E58" s="67"/>
      <c r="F58" s="17">
        <f>D58*E58</f>
        <v>0</v>
      </c>
    </row>
    <row r="59" spans="1:6" ht="12.75">
      <c r="A59" s="14"/>
      <c r="B59" s="3"/>
      <c r="C59" s="14"/>
      <c r="D59" s="17"/>
      <c r="E59" s="67"/>
      <c r="F59" s="17"/>
    </row>
    <row r="60" spans="1:6" ht="12.75">
      <c r="A60" s="7" t="s">
        <v>74</v>
      </c>
      <c r="B60" s="4" t="s">
        <v>90</v>
      </c>
      <c r="C60" s="14"/>
      <c r="D60" s="17"/>
      <c r="E60" s="67"/>
      <c r="F60" s="17"/>
    </row>
    <row r="61" spans="1:6" ht="12.75">
      <c r="A61" s="7"/>
      <c r="B61" s="4"/>
      <c r="C61" s="14"/>
      <c r="D61" s="17"/>
      <c r="E61" s="67"/>
      <c r="F61" s="17"/>
    </row>
    <row r="62" spans="1:6" ht="12.75">
      <c r="A62" s="7" t="s">
        <v>110</v>
      </c>
      <c r="B62" s="4" t="s">
        <v>27</v>
      </c>
      <c r="C62" s="14" t="s">
        <v>9</v>
      </c>
      <c r="D62" s="17">
        <v>20</v>
      </c>
      <c r="E62" s="67"/>
      <c r="F62" s="17">
        <f>D62*E62</f>
        <v>0</v>
      </c>
    </row>
    <row r="63" spans="1:6" ht="12.75">
      <c r="A63" s="7"/>
      <c r="B63" s="4"/>
      <c r="C63" s="14"/>
      <c r="D63" s="17"/>
      <c r="E63" s="67"/>
      <c r="F63" s="17"/>
    </row>
    <row r="64" spans="1:6" ht="12.75">
      <c r="A64" s="7" t="s">
        <v>111</v>
      </c>
      <c r="B64" s="4" t="s">
        <v>28</v>
      </c>
      <c r="C64" s="14" t="s">
        <v>9</v>
      </c>
      <c r="D64" s="17">
        <v>20</v>
      </c>
      <c r="E64" s="67"/>
      <c r="F64" s="17">
        <f>D64*E64</f>
        <v>0</v>
      </c>
    </row>
    <row r="65" spans="1:6" ht="12.75">
      <c r="A65" s="7"/>
      <c r="B65" s="4"/>
      <c r="C65" s="14"/>
      <c r="D65" s="17"/>
      <c r="E65" s="67"/>
      <c r="F65" s="17"/>
    </row>
    <row r="66" spans="1:6" ht="12.75">
      <c r="A66" s="7" t="s">
        <v>112</v>
      </c>
      <c r="B66" s="4" t="s">
        <v>29</v>
      </c>
      <c r="C66" s="14" t="s">
        <v>91</v>
      </c>
      <c r="D66" s="17">
        <v>1</v>
      </c>
      <c r="E66" s="67"/>
      <c r="F66" s="17">
        <f>D66*E66</f>
        <v>0</v>
      </c>
    </row>
    <row r="67" spans="1:6" ht="12.75">
      <c r="A67" s="14"/>
      <c r="B67" s="3"/>
      <c r="C67" s="14"/>
      <c r="D67" s="17"/>
      <c r="E67" s="67"/>
      <c r="F67" s="17"/>
    </row>
    <row r="68" spans="1:6" ht="12.75">
      <c r="A68" s="9"/>
      <c r="B68" s="11" t="s">
        <v>109</v>
      </c>
      <c r="C68" s="14"/>
      <c r="D68" s="17"/>
      <c r="E68" s="67"/>
      <c r="F68" s="16">
        <f>SUM(F40:F66)</f>
        <v>0</v>
      </c>
    </row>
    <row r="69" spans="1:6" ht="12.75">
      <c r="A69" s="14"/>
      <c r="B69" s="3"/>
      <c r="C69" s="14"/>
      <c r="D69" s="3"/>
      <c r="E69" s="65"/>
      <c r="F69" s="3"/>
    </row>
    <row r="70" spans="1:6" s="27" customFormat="1" ht="13.5">
      <c r="A70" s="38"/>
      <c r="B70" s="42" t="s">
        <v>108</v>
      </c>
      <c r="C70" s="43"/>
      <c r="D70" s="44"/>
      <c r="E70" s="68"/>
      <c r="F70" s="45">
        <f>F68+F36+F28+F16</f>
        <v>0</v>
      </c>
    </row>
  </sheetData>
  <sheetProtection password="C482" sheet="1" objects="1" scenarios="1"/>
  <printOptions/>
  <pageMargins left="0.58" right="0.18" top="1" bottom="1" header="0" footer="0"/>
  <pageSetup horizontalDpi="600" verticalDpi="600" orientation="portrait" paperSize="9" r:id="rId1"/>
  <headerFooter alignWithMargins="0">
    <oddHeader>&amp;R&amp;8Osnovna šola Dornberk, Gregorčičeva 3a, 5294 Dornberk</oddHeader>
    <oddFooter>&amp;L&amp;"Arial,Krepko"&amp;8Razpisna dokumentacija&amp;"Arial,Navadno": Rekonstrukcija - sanacija AB konstrukcije, fasade in zunanje ureditve objekta OŠ Dornberk, sklop 1 in sklop 2&amp;R&amp;P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dc:creator>
  <cp:keywords/>
  <dc:description/>
  <cp:lastModifiedBy>Anita Lojk</cp:lastModifiedBy>
  <cp:lastPrinted>2008-06-02T08:48:10Z</cp:lastPrinted>
  <dcterms:created xsi:type="dcterms:W3CDTF">2007-01-18T09:39:47Z</dcterms:created>
  <dcterms:modified xsi:type="dcterms:W3CDTF">2008-06-02T08:51:28Z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1060</vt:i4>
  </property>
</Properties>
</file>